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480" yWindow="135" windowWidth="19440" windowHeight="12660"/>
  </bookViews>
  <sheets>
    <sheet name="PANAMA2010" sheetId="1" r:id="rId1"/>
  </sheets>
  <calcPr calcId="145621"/>
</workbook>
</file>

<file path=xl/calcChain.xml><?xml version="1.0" encoding="utf-8"?>
<calcChain xmlns="http://schemas.openxmlformats.org/spreadsheetml/2006/main">
  <c r="G27" i="1" l="1"/>
  <c r="I27" i="1"/>
  <c r="P27" i="1" s="1"/>
  <c r="R27" i="1" s="1"/>
  <c r="K39" i="1"/>
  <c r="Q39" i="1"/>
  <c r="I39" i="1"/>
  <c r="N39" i="1" s="1"/>
  <c r="K38" i="1"/>
  <c r="Q38" i="1"/>
  <c r="I38" i="1"/>
  <c r="N38" i="1" s="1"/>
  <c r="K37" i="1"/>
  <c r="Q37" i="1"/>
  <c r="I37" i="1"/>
  <c r="P37" i="1" s="1"/>
  <c r="R37" i="1" s="1"/>
  <c r="N37" i="1"/>
  <c r="K36" i="1"/>
  <c r="Q36" i="1"/>
  <c r="I36" i="1"/>
  <c r="P36" i="1" s="1"/>
  <c r="R36" i="1" s="1"/>
  <c r="K35" i="1"/>
  <c r="Q35" i="1" s="1"/>
  <c r="I35" i="1"/>
  <c r="P35" i="1" s="1"/>
  <c r="R35" i="1" s="1"/>
  <c r="P34" i="1"/>
  <c r="K34" i="1"/>
  <c r="Q34" i="1" s="1"/>
  <c r="I34" i="1"/>
  <c r="M34" i="1" s="1"/>
  <c r="P33" i="1"/>
  <c r="R33" i="1" s="1"/>
  <c r="K33" i="1"/>
  <c r="N33" i="1" s="1"/>
  <c r="Q33" i="1"/>
  <c r="I33" i="1"/>
  <c r="M33" i="1" s="1"/>
  <c r="P32" i="1"/>
  <c r="K32" i="1"/>
  <c r="N32" i="1" s="1"/>
  <c r="Q32" i="1"/>
  <c r="R32" i="1" s="1"/>
  <c r="I32" i="1"/>
  <c r="M32" i="1" s="1"/>
  <c r="K31" i="1"/>
  <c r="Q31" i="1"/>
  <c r="I31" i="1"/>
  <c r="N31" i="1" s="1"/>
  <c r="K30" i="1"/>
  <c r="Q30" i="1"/>
  <c r="I30" i="1"/>
  <c r="N30" i="1" s="1"/>
  <c r="K29" i="1"/>
  <c r="Q29" i="1"/>
  <c r="I29" i="1"/>
  <c r="P29" i="1" s="1"/>
  <c r="R29" i="1" s="1"/>
  <c r="N29" i="1"/>
  <c r="M27" i="1"/>
  <c r="K27" i="1"/>
  <c r="Q27" i="1"/>
  <c r="R34" i="1" l="1"/>
  <c r="T32" i="1"/>
  <c r="T33" i="1"/>
  <c r="M31" i="1"/>
  <c r="T31" i="1" s="1"/>
  <c r="N36" i="1"/>
  <c r="M38" i="1"/>
  <c r="T38" i="1" s="1"/>
  <c r="M39" i="1"/>
  <c r="T39" i="1" s="1"/>
  <c r="M29" i="1"/>
  <c r="T29" i="1" s="1"/>
  <c r="P31" i="1"/>
  <c r="R31" i="1" s="1"/>
  <c r="N34" i="1"/>
  <c r="T34" i="1" s="1"/>
  <c r="P39" i="1"/>
  <c r="R39" i="1" s="1"/>
  <c r="M30" i="1"/>
  <c r="T30" i="1" s="1"/>
  <c r="M36" i="1"/>
  <c r="T36" i="1" s="1"/>
  <c r="M37" i="1"/>
  <c r="T37" i="1" s="1"/>
  <c r="N35" i="1"/>
  <c r="P30" i="1"/>
  <c r="R30" i="1" s="1"/>
  <c r="M35" i="1"/>
  <c r="T35" i="1" s="1"/>
  <c r="P38" i="1"/>
  <c r="R38" i="1" s="1"/>
  <c r="N27" i="1"/>
  <c r="T27" i="1" s="1"/>
</calcChain>
</file>

<file path=xl/sharedStrings.xml><?xml version="1.0" encoding="utf-8"?>
<sst xmlns="http://schemas.openxmlformats.org/spreadsheetml/2006/main" count="71" uniqueCount="32">
  <si>
    <t>CIUDAD DE RESIDENCIA  HABITUAL</t>
  </si>
  <si>
    <t>CIUDAD DE RESIDENCIA 5 AÑOS ANTES</t>
  </si>
  <si>
    <t>OTRO</t>
  </si>
  <si>
    <t>AGUADULCE</t>
  </si>
  <si>
    <t>BARU</t>
  </si>
  <si>
    <t>BUGABA</t>
  </si>
  <si>
    <t>CHANGUINOLA</t>
  </si>
  <si>
    <t>CHITRE</t>
  </si>
  <si>
    <t>COLON</t>
  </si>
  <si>
    <t>DAVID</t>
  </si>
  <si>
    <t>PANAMA</t>
  </si>
  <si>
    <t>PENONOME</t>
  </si>
  <si>
    <t>SANTIAGO</t>
  </si>
  <si>
    <t>Total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</si>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</sst>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#\ ###\ ##0"/>
  </numFmts>
  <fonts count="7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T40"/>
  <sheetViews>
    <sheetView showGridLines="0" tabSelected="1" workbookViewId="0">
      <selection activeCell="L21" sqref="L21"/>
    </sheetView>
  </sheetViews>
  <sheetFormatPr defaultColWidth="9.140625" defaultRowHeight="12.75" x14ac:dyDescent="0.2"/>
  <cols>
    <col min="1" max="1" width="1.42578125" customWidth="1"/>
    <col min="2" max="2" width="28.85546875" customWidth="1"/>
    <col min="3" max="3" width="8" customWidth="1"/>
    <col min="4" max="4" width="9.7109375" customWidth="1"/>
    <col min="5" max="6" width="7.140625" customWidth="1"/>
    <col min="7" max="7" width="11.5703125" customWidth="1"/>
    <col min="8" max="8" width="7.140625" customWidth="1"/>
    <col min="9" max="10" width="8" customWidth="1"/>
    <col min="11" max="11" width="8.85546875" customWidth="1"/>
    <col min="12" max="12" width="9.140625" customWidth="1"/>
    <col min="13" max="13" width="8.5703125" customWidth="1"/>
    <col min="14" max="14" width="8.85546875" customWidth="1"/>
  </cols>
  <sheetData>
    <row r="1" spans="1:14" ht="13.5" thickBot="1" x14ac:dyDescent="0.25"/>
    <row r="2" spans="1:14" ht="13.5" thickBot="1" x14ac:dyDescent="0.25">
      <c r="B2" s="22" t="s">
        <v>14</v>
      </c>
      <c r="C2" s="23" t="s">
        <v>14</v>
      </c>
      <c r="D2" s="23" t="s">
        <v>14</v>
      </c>
      <c r="E2" s="23" t="s">
        <v>14</v>
      </c>
      <c r="F2" s="23" t="s">
        <v>14</v>
      </c>
      <c r="G2" s="23" t="s">
        <v>14</v>
      </c>
      <c r="H2" s="23" t="s">
        <v>14</v>
      </c>
      <c r="I2" s="23" t="s">
        <v>14</v>
      </c>
      <c r="J2" s="23" t="s">
        <v>14</v>
      </c>
      <c r="K2" s="23" t="s">
        <v>14</v>
      </c>
      <c r="L2" s="23" t="s">
        <v>14</v>
      </c>
      <c r="M2" s="23" t="s">
        <v>14</v>
      </c>
      <c r="N2" s="24" t="s">
        <v>14</v>
      </c>
    </row>
    <row r="3" spans="1:14" s="10" customFormat="1" ht="15.6" customHeight="1" x14ac:dyDescent="0.2">
      <c r="A3" s="9"/>
      <c r="B3" s="17" t="s">
        <v>0</v>
      </c>
      <c r="C3" s="19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s="10" customFormat="1" ht="15.6" customHeight="1" x14ac:dyDescent="0.2">
      <c r="A4" s="9"/>
      <c r="B4" s="18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2" t="s">
        <v>13</v>
      </c>
    </row>
    <row r="5" spans="1:14" ht="15.6" customHeight="1" x14ac:dyDescent="0.2">
      <c r="A5" s="4"/>
      <c r="B5" s="3" t="s">
        <v>2</v>
      </c>
      <c r="C5" s="5">
        <v>805871</v>
      </c>
      <c r="D5" s="5">
        <v>571</v>
      </c>
      <c r="E5" s="5">
        <v>1251</v>
      </c>
      <c r="F5" s="5">
        <v>1568</v>
      </c>
      <c r="G5" s="5">
        <v>2031</v>
      </c>
      <c r="H5" s="5">
        <v>1349</v>
      </c>
      <c r="I5" s="5">
        <v>1439</v>
      </c>
      <c r="J5" s="5">
        <v>3160</v>
      </c>
      <c r="K5" s="5">
        <v>15746</v>
      </c>
      <c r="L5" s="5">
        <v>1606</v>
      </c>
      <c r="M5" s="5">
        <v>2231</v>
      </c>
      <c r="N5" s="5">
        <v>836823</v>
      </c>
    </row>
    <row r="6" spans="1:14" ht="15.6" customHeight="1" x14ac:dyDescent="0.2">
      <c r="A6" s="4"/>
      <c r="B6" s="3" t="s">
        <v>3</v>
      </c>
      <c r="C6" s="5">
        <v>1594</v>
      </c>
      <c r="D6" s="5">
        <v>34714</v>
      </c>
      <c r="E6" s="5">
        <v>12</v>
      </c>
      <c r="F6" s="5">
        <v>27</v>
      </c>
      <c r="G6" s="5">
        <v>21</v>
      </c>
      <c r="H6" s="5">
        <v>89</v>
      </c>
      <c r="I6" s="5">
        <v>33</v>
      </c>
      <c r="J6" s="5">
        <v>66</v>
      </c>
      <c r="K6" s="5">
        <v>741</v>
      </c>
      <c r="L6" s="5">
        <v>138</v>
      </c>
      <c r="M6" s="5">
        <v>118</v>
      </c>
      <c r="N6" s="5">
        <v>37553</v>
      </c>
    </row>
    <row r="7" spans="1:14" ht="15.6" customHeight="1" x14ac:dyDescent="0.2">
      <c r="A7" s="4"/>
      <c r="B7" s="3" t="s">
        <v>4</v>
      </c>
      <c r="C7" s="5">
        <v>1162</v>
      </c>
      <c r="D7" s="5">
        <v>4</v>
      </c>
      <c r="E7" s="5">
        <v>45964</v>
      </c>
      <c r="F7" s="5">
        <v>538</v>
      </c>
      <c r="G7" s="5">
        <v>100</v>
      </c>
      <c r="H7" s="5">
        <v>10</v>
      </c>
      <c r="I7" s="5">
        <v>44</v>
      </c>
      <c r="J7" s="5">
        <v>352</v>
      </c>
      <c r="K7" s="5">
        <v>519</v>
      </c>
      <c r="L7" s="5">
        <v>12</v>
      </c>
      <c r="M7" s="5">
        <v>25</v>
      </c>
      <c r="N7" s="5">
        <v>48730</v>
      </c>
    </row>
    <row r="8" spans="1:14" ht="15.6" customHeight="1" x14ac:dyDescent="0.2">
      <c r="A8" s="4"/>
      <c r="B8" s="3" t="s">
        <v>5</v>
      </c>
      <c r="C8" s="5">
        <v>2992</v>
      </c>
      <c r="D8" s="5">
        <v>10</v>
      </c>
      <c r="E8" s="5">
        <v>957</v>
      </c>
      <c r="F8" s="5">
        <v>63928</v>
      </c>
      <c r="G8" s="5">
        <v>229</v>
      </c>
      <c r="H8" s="5">
        <v>15</v>
      </c>
      <c r="I8" s="5">
        <v>57</v>
      </c>
      <c r="J8" s="5">
        <v>775</v>
      </c>
      <c r="K8" s="5">
        <v>743</v>
      </c>
      <c r="L8" s="5">
        <v>13</v>
      </c>
      <c r="M8" s="5">
        <v>50</v>
      </c>
      <c r="N8" s="5">
        <v>69769</v>
      </c>
    </row>
    <row r="9" spans="1:14" ht="15.6" customHeight="1" x14ac:dyDescent="0.2">
      <c r="A9" s="4"/>
      <c r="B9" s="3" t="s">
        <v>6</v>
      </c>
      <c r="C9" s="5">
        <v>4072</v>
      </c>
      <c r="D9" s="5">
        <v>9</v>
      </c>
      <c r="E9" s="5">
        <v>295</v>
      </c>
      <c r="F9" s="5">
        <v>300</v>
      </c>
      <c r="G9" s="5">
        <v>75078</v>
      </c>
      <c r="H9" s="5">
        <v>27</v>
      </c>
      <c r="I9" s="5">
        <v>36</v>
      </c>
      <c r="J9" s="5">
        <v>518</v>
      </c>
      <c r="K9" s="5">
        <v>499</v>
      </c>
      <c r="L9" s="5">
        <v>18</v>
      </c>
      <c r="M9" s="5">
        <v>75</v>
      </c>
      <c r="N9" s="5">
        <v>80927</v>
      </c>
    </row>
    <row r="10" spans="1:14" ht="15.6" customHeight="1" x14ac:dyDescent="0.2">
      <c r="A10" s="4"/>
      <c r="B10" s="3" t="s">
        <v>7</v>
      </c>
      <c r="C10" s="5">
        <v>4105</v>
      </c>
      <c r="D10" s="5">
        <v>149</v>
      </c>
      <c r="E10" s="5">
        <v>24</v>
      </c>
      <c r="F10" s="5">
        <v>21</v>
      </c>
      <c r="G10" s="5">
        <v>32</v>
      </c>
      <c r="H10" s="5">
        <v>38666</v>
      </c>
      <c r="I10" s="5">
        <v>34</v>
      </c>
      <c r="J10" s="5">
        <v>113</v>
      </c>
      <c r="K10" s="5">
        <v>1260</v>
      </c>
      <c r="L10" s="5">
        <v>67</v>
      </c>
      <c r="M10" s="5">
        <v>163</v>
      </c>
      <c r="N10" s="5">
        <v>44634</v>
      </c>
    </row>
    <row r="11" spans="1:14" ht="15.6" customHeight="1" x14ac:dyDescent="0.2">
      <c r="A11" s="4"/>
      <c r="B11" s="3" t="s">
        <v>8</v>
      </c>
      <c r="C11" s="5">
        <v>4642</v>
      </c>
      <c r="D11" s="5">
        <v>31</v>
      </c>
      <c r="E11" s="5">
        <v>175</v>
      </c>
      <c r="F11" s="5">
        <v>126</v>
      </c>
      <c r="G11" s="5">
        <v>149</v>
      </c>
      <c r="H11" s="5">
        <v>33</v>
      </c>
      <c r="I11" s="5">
        <v>173436</v>
      </c>
      <c r="J11" s="5">
        <v>241</v>
      </c>
      <c r="K11" s="5">
        <v>2600</v>
      </c>
      <c r="L11" s="5">
        <v>401</v>
      </c>
      <c r="M11" s="5">
        <v>139</v>
      </c>
      <c r="N11" s="5">
        <v>181973</v>
      </c>
    </row>
    <row r="12" spans="1:14" ht="15.6" customHeight="1" x14ac:dyDescent="0.2">
      <c r="A12" s="4"/>
      <c r="B12" s="3" t="s">
        <v>9</v>
      </c>
      <c r="C12" s="5">
        <v>4285</v>
      </c>
      <c r="D12" s="5">
        <v>50</v>
      </c>
      <c r="E12" s="5">
        <v>1936</v>
      </c>
      <c r="F12" s="5">
        <v>1405</v>
      </c>
      <c r="G12" s="5">
        <v>726</v>
      </c>
      <c r="H12" s="5">
        <v>69</v>
      </c>
      <c r="I12" s="5">
        <v>89</v>
      </c>
      <c r="J12" s="5">
        <v>122235</v>
      </c>
      <c r="K12" s="5">
        <v>1515</v>
      </c>
      <c r="L12" s="5">
        <v>30</v>
      </c>
      <c r="M12" s="5">
        <v>105</v>
      </c>
      <c r="N12" s="5">
        <v>132445</v>
      </c>
    </row>
    <row r="13" spans="1:14" ht="15.6" customHeight="1" x14ac:dyDescent="0.2">
      <c r="A13" s="4"/>
      <c r="B13" s="3" t="s">
        <v>10</v>
      </c>
      <c r="C13" s="5">
        <v>58772</v>
      </c>
      <c r="D13" s="5">
        <v>2298</v>
      </c>
      <c r="E13" s="5">
        <v>5478</v>
      </c>
      <c r="F13" s="5">
        <v>3425</v>
      </c>
      <c r="G13" s="5">
        <v>2085</v>
      </c>
      <c r="H13" s="5">
        <v>2451</v>
      </c>
      <c r="I13" s="5">
        <v>6845</v>
      </c>
      <c r="J13" s="5">
        <v>7257</v>
      </c>
      <c r="K13" s="5">
        <v>1243986</v>
      </c>
      <c r="L13" s="5">
        <v>4776</v>
      </c>
      <c r="M13" s="5">
        <v>5066</v>
      </c>
      <c r="N13" s="5">
        <v>1342439</v>
      </c>
    </row>
    <row r="14" spans="1:14" ht="15.6" customHeight="1" x14ac:dyDescent="0.2">
      <c r="A14" s="4"/>
      <c r="B14" s="3" t="s">
        <v>11</v>
      </c>
      <c r="C14" s="5">
        <v>2332</v>
      </c>
      <c r="D14" s="5">
        <v>182</v>
      </c>
      <c r="E14" s="5">
        <v>36</v>
      </c>
      <c r="F14" s="5">
        <v>40</v>
      </c>
      <c r="G14" s="5">
        <v>25</v>
      </c>
      <c r="H14" s="5">
        <v>65</v>
      </c>
      <c r="I14" s="5">
        <v>148</v>
      </c>
      <c r="J14" s="5">
        <v>107</v>
      </c>
      <c r="K14" s="5">
        <v>1957</v>
      </c>
      <c r="L14" s="5">
        <v>68110</v>
      </c>
      <c r="M14" s="5">
        <v>133</v>
      </c>
      <c r="N14" s="5">
        <v>73135</v>
      </c>
    </row>
    <row r="15" spans="1:14" ht="15.6" customHeight="1" x14ac:dyDescent="0.2">
      <c r="A15" s="4"/>
      <c r="B15" s="3" t="s">
        <v>12</v>
      </c>
      <c r="C15" s="5">
        <v>7262</v>
      </c>
      <c r="D15" s="5">
        <v>203</v>
      </c>
      <c r="E15" s="5">
        <v>67</v>
      </c>
      <c r="F15" s="5">
        <v>109</v>
      </c>
      <c r="G15" s="5">
        <v>135</v>
      </c>
      <c r="H15" s="5">
        <v>129</v>
      </c>
      <c r="I15" s="5">
        <v>75</v>
      </c>
      <c r="J15" s="5">
        <v>211</v>
      </c>
      <c r="K15" s="5">
        <v>1804</v>
      </c>
      <c r="L15" s="5">
        <v>85</v>
      </c>
      <c r="M15" s="5">
        <v>69992</v>
      </c>
      <c r="N15" s="5">
        <v>80072</v>
      </c>
    </row>
    <row r="16" spans="1:14" ht="15.6" customHeight="1" x14ac:dyDescent="0.2">
      <c r="A16" s="4"/>
      <c r="B16" s="6" t="s">
        <v>13</v>
      </c>
      <c r="C16" s="7">
        <v>897089</v>
      </c>
      <c r="D16" s="7">
        <v>38221</v>
      </c>
      <c r="E16" s="7">
        <v>56195</v>
      </c>
      <c r="F16" s="7">
        <v>71487</v>
      </c>
      <c r="G16" s="7">
        <v>80611</v>
      </c>
      <c r="H16" s="7">
        <v>42903</v>
      </c>
      <c r="I16" s="7">
        <v>182236</v>
      </c>
      <c r="J16" s="7">
        <v>135035</v>
      </c>
      <c r="K16" s="7">
        <v>1271370</v>
      </c>
      <c r="L16" s="7">
        <v>75256</v>
      </c>
      <c r="M16" s="7">
        <v>78097</v>
      </c>
      <c r="N16" s="7">
        <v>2928500</v>
      </c>
    </row>
    <row r="17" spans="1:20" ht="15.6" customHeight="1" x14ac:dyDescent="0.2">
      <c r="A17" s="1"/>
      <c r="B17" s="12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20" ht="15.6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0" ht="15.6" customHeight="1" x14ac:dyDescent="0.2"/>
    <row r="20" spans="1:20" ht="15.6" customHeight="1" x14ac:dyDescent="0.2"/>
    <row r="21" spans="1:20" ht="15.6" customHeight="1" x14ac:dyDescent="0.2"/>
    <row r="22" spans="1:20" ht="15.6" customHeight="1" x14ac:dyDescent="0.2">
      <c r="P22" t="s">
        <v>27</v>
      </c>
    </row>
    <row r="23" spans="1:20" ht="15.6" customHeight="1" x14ac:dyDescent="0.2">
      <c r="C23" t="s">
        <v>17</v>
      </c>
      <c r="E23" t="s">
        <v>17</v>
      </c>
      <c r="G23" t="s">
        <v>20</v>
      </c>
    </row>
    <row r="24" spans="1:20" ht="15.6" customHeight="1" x14ac:dyDescent="0.2">
      <c r="C24" t="s">
        <v>18</v>
      </c>
      <c r="E24" t="s">
        <v>18</v>
      </c>
      <c r="G24" t="s">
        <v>21</v>
      </c>
      <c r="I24" t="s">
        <v>22</v>
      </c>
      <c r="K24" t="s">
        <v>23</v>
      </c>
      <c r="M24" t="s">
        <v>24</v>
      </c>
      <c r="N24" t="s">
        <v>24</v>
      </c>
    </row>
    <row r="25" spans="1:20" ht="15.6" customHeight="1" x14ac:dyDescent="0.2">
      <c r="C25" t="s">
        <v>19</v>
      </c>
      <c r="E25" t="s">
        <v>19</v>
      </c>
      <c r="M25" t="s">
        <v>25</v>
      </c>
      <c r="N25" t="s">
        <v>26</v>
      </c>
      <c r="P25" t="s">
        <v>28</v>
      </c>
      <c r="Q25" t="s">
        <v>29</v>
      </c>
      <c r="R25" t="s">
        <v>30</v>
      </c>
      <c r="T25" t="s">
        <v>31</v>
      </c>
    </row>
    <row r="26" spans="1:20" ht="15.6" customHeight="1" x14ac:dyDescent="0.2"/>
    <row r="27" spans="1:20" ht="15.6" customHeight="1" x14ac:dyDescent="0.2">
      <c r="B27" t="s">
        <v>16</v>
      </c>
      <c r="C27">
        <v>2928500</v>
      </c>
      <c r="E27">
        <v>2928500</v>
      </c>
      <c r="G27" s="16">
        <f>SUM(G29:G39)</f>
        <v>2741980</v>
      </c>
      <c r="I27">
        <f>C27-G27</f>
        <v>186520</v>
      </c>
      <c r="K27">
        <f>E27-G27</f>
        <v>186520</v>
      </c>
      <c r="M27">
        <f>I27-K27</f>
        <v>0</v>
      </c>
      <c r="N27">
        <f>I27+K27</f>
        <v>373040</v>
      </c>
      <c r="P27">
        <f>((I27/5))/((C27+E27)/2)*1000</f>
        <v>12.738261908827043</v>
      </c>
      <c r="Q27">
        <f>((K27/5))/((C27+E27)/2)*1000</f>
        <v>12.738261908827043</v>
      </c>
      <c r="R27">
        <f>P27-Q27</f>
        <v>0</v>
      </c>
      <c r="T27">
        <f>M27/N27</f>
        <v>0</v>
      </c>
    </row>
    <row r="28" spans="1:20" ht="15.6" customHeight="1" x14ac:dyDescent="0.2"/>
    <row r="29" spans="1:20" ht="15.6" customHeight="1" x14ac:dyDescent="0.2">
      <c r="B29" s="13" t="s">
        <v>2</v>
      </c>
      <c r="C29" s="15">
        <v>836823</v>
      </c>
      <c r="E29" s="15">
        <v>897089</v>
      </c>
      <c r="G29" s="16">
        <v>805871</v>
      </c>
      <c r="I29">
        <f t="shared" ref="I29:I39" si="0">C29-G29</f>
        <v>30952</v>
      </c>
      <c r="K29">
        <f t="shared" ref="K29:K39" si="1">E29-G29</f>
        <v>91218</v>
      </c>
      <c r="M29">
        <f t="shared" ref="M29:M39" si="2">I29-K29</f>
        <v>-60266</v>
      </c>
      <c r="N29">
        <f t="shared" ref="N29:N39" si="3">I29+K29</f>
        <v>122170</v>
      </c>
      <c r="P29">
        <f t="shared" ref="P29:P39" si="4">((I29/5))/((C29+E29)/2)*1000</f>
        <v>7.1403854405529232</v>
      </c>
      <c r="Q29">
        <f t="shared" ref="Q29:Q39" si="5">((K29/5))/((C29+E29)/2)*1000</f>
        <v>21.043282473389649</v>
      </c>
      <c r="R29">
        <f t="shared" ref="R29:R39" si="6">P29-Q29</f>
        <v>-13.902897032836727</v>
      </c>
      <c r="T29">
        <f t="shared" ref="T29:T39" si="7">M29/N29</f>
        <v>-0.49329622656953426</v>
      </c>
    </row>
    <row r="30" spans="1:20" ht="15.6" customHeight="1" x14ac:dyDescent="0.2">
      <c r="B30" s="13" t="s">
        <v>3</v>
      </c>
      <c r="C30" s="15">
        <v>37553</v>
      </c>
      <c r="E30" s="15">
        <v>38221</v>
      </c>
      <c r="G30" s="16">
        <v>34714</v>
      </c>
      <c r="I30">
        <f t="shared" si="0"/>
        <v>2839</v>
      </c>
      <c r="K30">
        <f t="shared" si="1"/>
        <v>3507</v>
      </c>
      <c r="M30">
        <f t="shared" si="2"/>
        <v>-668</v>
      </c>
      <c r="N30">
        <f t="shared" si="3"/>
        <v>6346</v>
      </c>
      <c r="P30">
        <f t="shared" si="4"/>
        <v>14.986670889751101</v>
      </c>
      <c r="Q30">
        <f t="shared" si="5"/>
        <v>18.512946393221949</v>
      </c>
      <c r="R30">
        <f t="shared" si="6"/>
        <v>-3.5262755034708473</v>
      </c>
      <c r="T30">
        <f t="shared" si="7"/>
        <v>-0.10526315789473684</v>
      </c>
    </row>
    <row r="31" spans="1:20" ht="15.6" customHeight="1" x14ac:dyDescent="0.2">
      <c r="B31" s="13" t="s">
        <v>4</v>
      </c>
      <c r="C31" s="15">
        <v>48730</v>
      </c>
      <c r="E31" s="15">
        <v>56195</v>
      </c>
      <c r="G31" s="16">
        <v>45964</v>
      </c>
      <c r="I31">
        <f t="shared" si="0"/>
        <v>2766</v>
      </c>
      <c r="K31">
        <f t="shared" si="1"/>
        <v>10231</v>
      </c>
      <c r="M31">
        <f t="shared" si="2"/>
        <v>-7465</v>
      </c>
      <c r="N31">
        <f t="shared" si="3"/>
        <v>12997</v>
      </c>
      <c r="P31">
        <f t="shared" si="4"/>
        <v>10.544674767691209</v>
      </c>
      <c r="Q31">
        <f t="shared" si="5"/>
        <v>39.00309745055992</v>
      </c>
      <c r="R31">
        <f t="shared" si="6"/>
        <v>-28.458422682868711</v>
      </c>
      <c r="T31">
        <f t="shared" si="7"/>
        <v>-0.57436331461106405</v>
      </c>
    </row>
    <row r="32" spans="1:20" ht="15.6" customHeight="1" x14ac:dyDescent="0.2">
      <c r="B32" s="13" t="s">
        <v>5</v>
      </c>
      <c r="C32" s="15">
        <v>69769</v>
      </c>
      <c r="E32" s="15">
        <v>71487</v>
      </c>
      <c r="G32" s="16">
        <v>63928</v>
      </c>
      <c r="I32">
        <f t="shared" si="0"/>
        <v>5841</v>
      </c>
      <c r="K32">
        <f t="shared" si="1"/>
        <v>7559</v>
      </c>
      <c r="M32">
        <f t="shared" si="2"/>
        <v>-1718</v>
      </c>
      <c r="N32">
        <f t="shared" si="3"/>
        <v>13400</v>
      </c>
      <c r="P32">
        <f t="shared" si="4"/>
        <v>16.540182363934985</v>
      </c>
      <c r="Q32">
        <f t="shared" si="5"/>
        <v>21.40510845557003</v>
      </c>
      <c r="R32">
        <f t="shared" si="6"/>
        <v>-4.864926091635045</v>
      </c>
      <c r="T32">
        <f t="shared" si="7"/>
        <v>-0.12820895522388059</v>
      </c>
    </row>
    <row r="33" spans="2:20" ht="15.6" customHeight="1" x14ac:dyDescent="0.2">
      <c r="B33" s="13" t="s">
        <v>6</v>
      </c>
      <c r="C33" s="15">
        <v>80927</v>
      </c>
      <c r="E33" s="15">
        <v>80611</v>
      </c>
      <c r="G33" s="16">
        <v>75078</v>
      </c>
      <c r="I33">
        <f t="shared" si="0"/>
        <v>5849</v>
      </c>
      <c r="K33">
        <f t="shared" si="1"/>
        <v>5533</v>
      </c>
      <c r="M33">
        <f t="shared" si="2"/>
        <v>316</v>
      </c>
      <c r="N33">
        <f t="shared" si="3"/>
        <v>11382</v>
      </c>
      <c r="P33">
        <f t="shared" si="4"/>
        <v>14.483279476036596</v>
      </c>
      <c r="Q33">
        <f t="shared" si="5"/>
        <v>13.70080104990776</v>
      </c>
      <c r="R33">
        <f t="shared" si="6"/>
        <v>0.78247842612883645</v>
      </c>
      <c r="T33">
        <f t="shared" si="7"/>
        <v>2.7763134774204886E-2</v>
      </c>
    </row>
    <row r="34" spans="2:20" x14ac:dyDescent="0.2">
      <c r="B34" s="13" t="s">
        <v>7</v>
      </c>
      <c r="C34" s="15">
        <v>44634</v>
      </c>
      <c r="E34" s="15">
        <v>42903</v>
      </c>
      <c r="G34" s="16">
        <v>38666</v>
      </c>
      <c r="I34">
        <f t="shared" si="0"/>
        <v>5968</v>
      </c>
      <c r="K34">
        <f t="shared" si="1"/>
        <v>4237</v>
      </c>
      <c r="M34">
        <f t="shared" si="2"/>
        <v>1731</v>
      </c>
      <c r="N34">
        <f t="shared" si="3"/>
        <v>10205</v>
      </c>
      <c r="P34">
        <f t="shared" si="4"/>
        <v>27.270754081131404</v>
      </c>
      <c r="Q34">
        <f t="shared" si="5"/>
        <v>19.360955938631665</v>
      </c>
      <c r="R34">
        <f t="shared" si="6"/>
        <v>7.9097981424997386</v>
      </c>
      <c r="T34">
        <f t="shared" si="7"/>
        <v>0.16962273395394414</v>
      </c>
    </row>
    <row r="35" spans="2:20" x14ac:dyDescent="0.2">
      <c r="B35" s="13" t="s">
        <v>8</v>
      </c>
      <c r="C35" s="15">
        <v>181973</v>
      </c>
      <c r="E35" s="15">
        <v>182236</v>
      </c>
      <c r="G35" s="16">
        <v>173436</v>
      </c>
      <c r="I35">
        <f t="shared" si="0"/>
        <v>8537</v>
      </c>
      <c r="K35">
        <f t="shared" si="1"/>
        <v>8800</v>
      </c>
      <c r="M35">
        <f t="shared" si="2"/>
        <v>-263</v>
      </c>
      <c r="N35">
        <f t="shared" si="3"/>
        <v>17337</v>
      </c>
      <c r="P35">
        <f t="shared" si="4"/>
        <v>9.3759352459714069</v>
      </c>
      <c r="Q35">
        <f t="shared" si="5"/>
        <v>9.6647803870854379</v>
      </c>
      <c r="R35">
        <f t="shared" si="6"/>
        <v>-0.28884514111403092</v>
      </c>
      <c r="T35">
        <f t="shared" si="7"/>
        <v>-1.5169867912556959E-2</v>
      </c>
    </row>
    <row r="36" spans="2:20" x14ac:dyDescent="0.2">
      <c r="B36" s="13" t="s">
        <v>9</v>
      </c>
      <c r="C36" s="15">
        <v>132445</v>
      </c>
      <c r="E36" s="15">
        <v>135035</v>
      </c>
      <c r="G36" s="16">
        <v>122235</v>
      </c>
      <c r="I36">
        <f t="shared" si="0"/>
        <v>10210</v>
      </c>
      <c r="K36">
        <f t="shared" si="1"/>
        <v>12800</v>
      </c>
      <c r="M36">
        <f t="shared" si="2"/>
        <v>-2590</v>
      </c>
      <c r="N36">
        <f t="shared" si="3"/>
        <v>23010</v>
      </c>
      <c r="P36">
        <f t="shared" si="4"/>
        <v>15.268431284582025</v>
      </c>
      <c r="Q36">
        <f t="shared" si="5"/>
        <v>19.141618064902048</v>
      </c>
      <c r="R36">
        <f t="shared" si="6"/>
        <v>-3.8731867803200224</v>
      </c>
      <c r="T36">
        <f t="shared" si="7"/>
        <v>-0.11255975662755324</v>
      </c>
    </row>
    <row r="37" spans="2:20" x14ac:dyDescent="0.2">
      <c r="B37" s="13" t="s">
        <v>10</v>
      </c>
      <c r="C37" s="15">
        <v>1342439</v>
      </c>
      <c r="E37" s="15">
        <v>1271370</v>
      </c>
      <c r="G37" s="16">
        <v>1243986</v>
      </c>
      <c r="I37">
        <f t="shared" si="0"/>
        <v>98453</v>
      </c>
      <c r="K37">
        <f t="shared" si="1"/>
        <v>27384</v>
      </c>
      <c r="M37">
        <f t="shared" si="2"/>
        <v>71069</v>
      </c>
      <c r="N37">
        <f t="shared" si="3"/>
        <v>125837</v>
      </c>
      <c r="P37">
        <f t="shared" si="4"/>
        <v>15.066594383904867</v>
      </c>
      <c r="Q37">
        <f t="shared" si="5"/>
        <v>4.1906658061090161</v>
      </c>
      <c r="R37">
        <f t="shared" si="6"/>
        <v>10.87592857779585</v>
      </c>
      <c r="T37">
        <f t="shared" si="7"/>
        <v>0.56477029808402934</v>
      </c>
    </row>
    <row r="38" spans="2:20" x14ac:dyDescent="0.2">
      <c r="B38" s="13" t="s">
        <v>11</v>
      </c>
      <c r="C38" s="15">
        <v>73135</v>
      </c>
      <c r="E38" s="15">
        <v>75256</v>
      </c>
      <c r="G38" s="16">
        <v>68110</v>
      </c>
      <c r="I38">
        <f t="shared" si="0"/>
        <v>5025</v>
      </c>
      <c r="K38">
        <f t="shared" si="1"/>
        <v>7146</v>
      </c>
      <c r="M38">
        <f t="shared" si="2"/>
        <v>-2121</v>
      </c>
      <c r="N38">
        <f t="shared" si="3"/>
        <v>12171</v>
      </c>
      <c r="P38">
        <f t="shared" si="4"/>
        <v>13.545295873738974</v>
      </c>
      <c r="Q38">
        <f t="shared" si="5"/>
        <v>19.262623744027604</v>
      </c>
      <c r="R38">
        <f t="shared" si="6"/>
        <v>-5.7173278702886297</v>
      </c>
      <c r="T38">
        <f t="shared" si="7"/>
        <v>-0.17426669953167365</v>
      </c>
    </row>
    <row r="39" spans="2:20" x14ac:dyDescent="0.2">
      <c r="B39" s="13" t="s">
        <v>12</v>
      </c>
      <c r="C39" s="15">
        <v>80072</v>
      </c>
      <c r="E39" s="15">
        <v>78097</v>
      </c>
      <c r="G39" s="16">
        <v>69992</v>
      </c>
      <c r="I39">
        <f t="shared" si="0"/>
        <v>10080</v>
      </c>
      <c r="K39">
        <f t="shared" si="1"/>
        <v>8105</v>
      </c>
      <c r="M39">
        <f t="shared" si="2"/>
        <v>1975</v>
      </c>
      <c r="N39">
        <f t="shared" si="3"/>
        <v>18185</v>
      </c>
      <c r="P39">
        <f t="shared" si="4"/>
        <v>25.491720880829998</v>
      </c>
      <c r="Q39">
        <f t="shared" si="5"/>
        <v>20.49706326777055</v>
      </c>
      <c r="R39">
        <f t="shared" si="6"/>
        <v>4.9946576130594487</v>
      </c>
      <c r="T39">
        <f t="shared" si="7"/>
        <v>0.10860599395105856</v>
      </c>
    </row>
    <row r="40" spans="2:20" x14ac:dyDescent="0.2">
      <c r="B40" s="14"/>
      <c r="C40" s="15"/>
      <c r="E40" s="15"/>
      <c r="G40" s="16"/>
    </row>
  </sheetData>
  <mergeCells count="3">
    <mergeCell ref="B3:B4"/>
    <mergeCell ref="C3:N3"/>
    <mergeCell ref="B2:N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PANAMA2010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HUGO</dc:creator>
  <cp:lastModifiedBy>user</cp:lastModifiedBy>
  <dcterms:created xsi:type="dcterms:W3CDTF">2017-11-29T18:24:20Z</dcterms:created>
  <dcterms:modified xsi:type="dcterms:W3CDTF">2018-11-05T20:08:27Z</dcterms:modified>
</cp:coreProperties>
</file>