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cuna1\Documents\Mario\MIALC\Ciudades\Uruguay\1996\"/>
    </mc:Choice>
  </mc:AlternateContent>
  <xr:revisionPtr revIDLastSave="0" documentId="13_ncr:1_{9F9FF523-0D00-4267-93D6-B2A529DF09EB}" xr6:coauthVersionLast="45" xr6:coauthVersionMax="45" xr10:uidLastSave="{00000000-0000-0000-0000-000000000000}"/>
  <bookViews>
    <workbookView xWindow="1170" yWindow="600" windowWidth="8460" windowHeight="10920" xr2:uid="{00000000-000D-0000-FFFF-FFFF00000000}"/>
  </bookViews>
  <sheets>
    <sheet name="URUGUAY199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9" i="1" l="1"/>
  <c r="Q59" i="1" s="1"/>
  <c r="I59" i="1"/>
  <c r="N59" i="1" s="1"/>
  <c r="K58" i="1"/>
  <c r="Q58" i="1" s="1"/>
  <c r="I58" i="1"/>
  <c r="K57" i="1"/>
  <c r="Q57" i="1" s="1"/>
  <c r="I57" i="1"/>
  <c r="N57" i="1" s="1"/>
  <c r="K56" i="1"/>
  <c r="Q56" i="1" s="1"/>
  <c r="I56" i="1"/>
  <c r="N56" i="1" s="1"/>
  <c r="K55" i="1"/>
  <c r="Q55" i="1" s="1"/>
  <c r="I55" i="1"/>
  <c r="N55" i="1" s="1"/>
  <c r="K54" i="1"/>
  <c r="Q54" i="1" s="1"/>
  <c r="I54" i="1"/>
  <c r="N54" i="1" s="1"/>
  <c r="K53" i="1"/>
  <c r="Q53" i="1" s="1"/>
  <c r="I53" i="1"/>
  <c r="N53" i="1" s="1"/>
  <c r="K52" i="1"/>
  <c r="Q52" i="1" s="1"/>
  <c r="I52" i="1"/>
  <c r="N52" i="1" s="1"/>
  <c r="K51" i="1"/>
  <c r="Q51" i="1" s="1"/>
  <c r="I51" i="1"/>
  <c r="N51" i="1" s="1"/>
  <c r="K50" i="1"/>
  <c r="Q50" i="1" s="1"/>
  <c r="I50" i="1"/>
  <c r="N50" i="1" s="1"/>
  <c r="K49" i="1"/>
  <c r="Q49" i="1" s="1"/>
  <c r="I49" i="1"/>
  <c r="N49" i="1" s="1"/>
  <c r="K48" i="1"/>
  <c r="Q48" i="1" s="1"/>
  <c r="I48" i="1"/>
  <c r="N48" i="1" s="1"/>
  <c r="K47" i="1"/>
  <c r="Q47" i="1" s="1"/>
  <c r="I47" i="1"/>
  <c r="N47" i="1" s="1"/>
  <c r="K46" i="1"/>
  <c r="Q46" i="1" s="1"/>
  <c r="I46" i="1"/>
  <c r="N46" i="1" s="1"/>
  <c r="K45" i="1"/>
  <c r="Q45" i="1" s="1"/>
  <c r="I45" i="1"/>
  <c r="N45" i="1" s="1"/>
  <c r="K44" i="1"/>
  <c r="Q44" i="1" s="1"/>
  <c r="I44" i="1"/>
  <c r="N44" i="1" s="1"/>
  <c r="K43" i="1"/>
  <c r="Q43" i="1" s="1"/>
  <c r="I43" i="1"/>
  <c r="N43" i="1" s="1"/>
  <c r="K42" i="1"/>
  <c r="Q42" i="1" s="1"/>
  <c r="I42" i="1"/>
  <c r="N42" i="1" s="1"/>
  <c r="K41" i="1"/>
  <c r="Q41" i="1" s="1"/>
  <c r="I41" i="1"/>
  <c r="N41" i="1" s="1"/>
  <c r="K40" i="1"/>
  <c r="Q40" i="1" s="1"/>
  <c r="I40" i="1"/>
  <c r="N40" i="1" s="1"/>
  <c r="K39" i="1"/>
  <c r="Q39" i="1" s="1"/>
  <c r="I39" i="1"/>
  <c r="N39" i="1" s="1"/>
  <c r="K37" i="1"/>
  <c r="Q37" i="1" s="1"/>
  <c r="I37" i="1"/>
  <c r="N37" i="1" s="1"/>
  <c r="N58" i="1" l="1"/>
  <c r="P37" i="1"/>
  <c r="R37" i="1" s="1"/>
  <c r="M37" i="1"/>
  <c r="T37" i="1" s="1"/>
  <c r="P39" i="1"/>
  <c r="R39" i="1" s="1"/>
  <c r="P40" i="1"/>
  <c r="R40" i="1" s="1"/>
  <c r="P41" i="1"/>
  <c r="R41" i="1" s="1"/>
  <c r="P42" i="1"/>
  <c r="R42" i="1" s="1"/>
  <c r="P43" i="1"/>
  <c r="R43" i="1" s="1"/>
  <c r="P44" i="1"/>
  <c r="R44" i="1" s="1"/>
  <c r="P45" i="1"/>
  <c r="R45" i="1" s="1"/>
  <c r="P46" i="1"/>
  <c r="R46" i="1" s="1"/>
  <c r="P47" i="1"/>
  <c r="R47" i="1" s="1"/>
  <c r="P48" i="1"/>
  <c r="R48" i="1" s="1"/>
  <c r="P49" i="1"/>
  <c r="R49" i="1" s="1"/>
  <c r="P50" i="1"/>
  <c r="R50" i="1" s="1"/>
  <c r="P51" i="1"/>
  <c r="R51" i="1" s="1"/>
  <c r="P52" i="1"/>
  <c r="R52" i="1" s="1"/>
  <c r="P53" i="1"/>
  <c r="R53" i="1" s="1"/>
  <c r="P54" i="1"/>
  <c r="R54" i="1" s="1"/>
  <c r="P55" i="1"/>
  <c r="R55" i="1" s="1"/>
  <c r="P56" i="1"/>
  <c r="R56" i="1" s="1"/>
  <c r="P57" i="1"/>
  <c r="R57" i="1" s="1"/>
  <c r="P58" i="1"/>
  <c r="R58" i="1" s="1"/>
  <c r="P59" i="1"/>
  <c r="R59" i="1" s="1"/>
  <c r="M39" i="1"/>
  <c r="T39" i="1" s="1"/>
  <c r="M40" i="1"/>
  <c r="T40" i="1" s="1"/>
  <c r="M41" i="1"/>
  <c r="T41" i="1" s="1"/>
  <c r="M42" i="1"/>
  <c r="T42" i="1" s="1"/>
  <c r="M43" i="1"/>
  <c r="T43" i="1" s="1"/>
  <c r="M44" i="1"/>
  <c r="T44" i="1" s="1"/>
  <c r="M45" i="1"/>
  <c r="T45" i="1" s="1"/>
  <c r="M46" i="1"/>
  <c r="T46" i="1" s="1"/>
  <c r="M47" i="1"/>
  <c r="T47" i="1" s="1"/>
  <c r="M48" i="1"/>
  <c r="T48" i="1" s="1"/>
  <c r="M49" i="1"/>
  <c r="T49" i="1" s="1"/>
  <c r="M50" i="1"/>
  <c r="T50" i="1" s="1"/>
  <c r="M51" i="1"/>
  <c r="T51" i="1" s="1"/>
  <c r="M52" i="1"/>
  <c r="T52" i="1" s="1"/>
  <c r="M53" i="1"/>
  <c r="T53" i="1" s="1"/>
  <c r="M54" i="1"/>
  <c r="T54" i="1" s="1"/>
  <c r="M55" i="1"/>
  <c r="T55" i="1" s="1"/>
  <c r="M56" i="1"/>
  <c r="T56" i="1" s="1"/>
  <c r="M57" i="1"/>
  <c r="T57" i="1" s="1"/>
  <c r="M58" i="1"/>
  <c r="T58" i="1" s="1"/>
  <c r="M59" i="1"/>
  <c r="T59" i="1" s="1"/>
</calcChain>
</file>

<file path=xl/sharedStrings.xml><?xml version="1.0" encoding="utf-8"?>
<sst xmlns="http://schemas.openxmlformats.org/spreadsheetml/2006/main" count="122" uniqueCount="43">
  <si>
    <t>Montevideo</t>
  </si>
  <si>
    <t>Salto</t>
  </si>
  <si>
    <t>Maldonado</t>
  </si>
  <si>
    <t>Paysandú</t>
  </si>
  <si>
    <t>Rivera</t>
  </si>
  <si>
    <t>Tacuarembó</t>
  </si>
  <si>
    <t>Melo</t>
  </si>
  <si>
    <t>Artigas</t>
  </si>
  <si>
    <t>Mercedes</t>
  </si>
  <si>
    <t>Minas</t>
  </si>
  <si>
    <t>San José de Mayo</t>
  </si>
  <si>
    <t>Durazno</t>
  </si>
  <si>
    <t>Florida</t>
  </si>
  <si>
    <t>Treinta y Tres</t>
  </si>
  <si>
    <t>San Carlos</t>
  </si>
  <si>
    <t>Colonia del Sacramento</t>
  </si>
  <si>
    <t>Rocha</t>
  </si>
  <si>
    <t>Fray Bentos</t>
  </si>
  <si>
    <t>Trinidad</t>
  </si>
  <si>
    <t>Canelones</t>
  </si>
  <si>
    <t>Total</t>
  </si>
  <si>
    <t>-</t>
  </si>
  <si>
    <t>Matriz Migración Origen Destino. Migración 5 Años.</t>
  </si>
  <si>
    <r>
      <t>Fuente:</t>
    </r>
    <r>
      <rPr>
        <sz val="8"/>
        <rFont val="Verdana"/>
        <family val="2"/>
      </rPr>
      <t xml:space="preserve"> CELADE, Proyecto MIALC. Procesado con REDATAM 7. Noviembre 2018</t>
    </r>
  </si>
  <si>
    <t>TOTAL</t>
  </si>
  <si>
    <t>POBLACION</t>
  </si>
  <si>
    <t>RESIDENTE</t>
  </si>
  <si>
    <t>EN</t>
  </si>
  <si>
    <t>NO</t>
  </si>
  <si>
    <t>MIGRANTES</t>
  </si>
  <si>
    <t>INMIGRANTES</t>
  </si>
  <si>
    <t>EMIGRANTES</t>
  </si>
  <si>
    <t>MIGRACION</t>
  </si>
  <si>
    <t>NETA</t>
  </si>
  <si>
    <t>BRUTA</t>
  </si>
  <si>
    <t>TASAS DE MIGRACION</t>
  </si>
  <si>
    <t>INMIGRACION</t>
  </si>
  <si>
    <t>EMIGRACION</t>
  </si>
  <si>
    <t>MIGRACION NETA</t>
  </si>
  <si>
    <t>Indice de eficiencia demografica</t>
  </si>
  <si>
    <t>Otro</t>
  </si>
  <si>
    <t>Ciudad de Residencia Habitual</t>
  </si>
  <si>
    <t>Ciudad de Residencia Habitual cinco años atrás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</si>
</sst>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 ###\ ###\ ###\ ##0"/>
  </numFmts>
  <fonts count="7" x14ac:knownFonts="1">
    <font>
      <sz val="10"/>
      <name val="Arial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8.25"/>
      <color rgb="FF000000"/>
      <name val="Tahoma"/>
      <family val="2"/>
    </font>
    <font>
      <sz val="8.25"/>
      <color rgb="FF000000"/>
      <name val="Tahoma"/>
      <family val="2"/>
    </font>
    <font>
      <b/>
      <sz val="8"/>
      <name val="Verdana"/>
      <family val="2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E0DFE3"/>
        <bgColor auto="1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 wrapText="1"/>
    </xf>
    <xf numFmtId="0" fontId="3" fillId="2" borderId="2" xfId="0" applyFont="1" applyFill="1" applyBorder="1" applyAlignment="1">
      <alignment horizontal="left" vertical="top" wrapText="1"/>
    </xf>
    <xf numFmtId="164" fontId="4" fillId="2" borderId="2" xfId="0" applyNumberFormat="1" applyFont="1" applyFill="1" applyBorder="1" applyAlignment="1">
      <alignment horizontal="righ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/>
    </xf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0" fontId="3" fillId="2" borderId="1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60"/>
  <sheetViews>
    <sheetView showGridLines="0" tabSelected="1" workbookViewId="0">
      <selection activeCell="C3" sqref="C3:X3"/>
    </sheetView>
  </sheetViews>
  <sheetFormatPr defaultColWidth="9.140625" defaultRowHeight="12.75" x14ac:dyDescent="0.2"/>
  <cols>
    <col min="1" max="1" width="1.42578125" customWidth="1"/>
    <col min="2" max="2" width="26.42578125" customWidth="1"/>
    <col min="3" max="3" width="9.5703125" customWidth="1"/>
    <col min="4" max="4" width="9.140625" customWidth="1"/>
    <col min="5" max="5" width="9.42578125" customWidth="1"/>
    <col min="6" max="6" width="8.5703125" customWidth="1"/>
    <col min="7" max="7" width="9.5703125" customWidth="1"/>
    <col min="8" max="8" width="7.140625" customWidth="1"/>
    <col min="9" max="9" width="9.5703125" customWidth="1"/>
    <col min="10" max="11" width="7.140625" customWidth="1"/>
    <col min="12" max="12" width="7.7109375" customWidth="1"/>
    <col min="13" max="13" width="7.140625" customWidth="1"/>
    <col min="14" max="14" width="13.5703125" customWidth="1"/>
    <col min="15" max="16" width="7.140625" customWidth="1"/>
    <col min="17" max="17" width="10.7109375" customWidth="1"/>
    <col min="18" max="18" width="8.42578125" customWidth="1"/>
    <col min="19" max="19" width="17.140625" customWidth="1"/>
    <col min="20" max="20" width="7.140625" customWidth="1"/>
    <col min="21" max="21" width="9.42578125" customWidth="1"/>
    <col min="22" max="22" width="7.140625" customWidth="1"/>
    <col min="23" max="23" width="8.28515625" customWidth="1"/>
    <col min="24" max="24" width="8.85546875" customWidth="1"/>
    <col min="25" max="25" width="9.140625" customWidth="1"/>
  </cols>
  <sheetData>
    <row r="1" spans="1:25" ht="13.5" thickBot="1" x14ac:dyDescent="0.25"/>
    <row r="2" spans="1:25" ht="13.5" thickBot="1" x14ac:dyDescent="0.25">
      <c r="B2" s="26" t="s">
        <v>22</v>
      </c>
      <c r="C2" s="27" t="s">
        <v>22</v>
      </c>
      <c r="D2" s="27" t="s">
        <v>22</v>
      </c>
      <c r="E2" s="27" t="s">
        <v>22</v>
      </c>
      <c r="F2" s="27" t="s">
        <v>22</v>
      </c>
      <c r="G2" s="27" t="s">
        <v>22</v>
      </c>
      <c r="H2" s="27" t="s">
        <v>22</v>
      </c>
      <c r="I2" s="27" t="s">
        <v>22</v>
      </c>
      <c r="J2" s="27" t="s">
        <v>22</v>
      </c>
      <c r="K2" s="27" t="s">
        <v>22</v>
      </c>
      <c r="L2" s="27" t="s">
        <v>22</v>
      </c>
      <c r="M2" s="27" t="s">
        <v>22</v>
      </c>
      <c r="N2" s="27" t="s">
        <v>22</v>
      </c>
      <c r="O2" s="27" t="s">
        <v>22</v>
      </c>
      <c r="P2" s="27" t="s">
        <v>22</v>
      </c>
      <c r="Q2" s="27" t="s">
        <v>22</v>
      </c>
      <c r="R2" s="27" t="s">
        <v>22</v>
      </c>
      <c r="S2" s="27" t="s">
        <v>22</v>
      </c>
      <c r="T2" s="27" t="s">
        <v>22</v>
      </c>
      <c r="U2" s="27" t="s">
        <v>22</v>
      </c>
      <c r="V2" s="27" t="s">
        <v>22</v>
      </c>
      <c r="W2" s="27" t="s">
        <v>22</v>
      </c>
      <c r="X2" s="28" t="s">
        <v>22</v>
      </c>
    </row>
    <row r="3" spans="1:25" s="13" customFormat="1" ht="16.350000000000001" customHeight="1" x14ac:dyDescent="0.2">
      <c r="A3" s="11"/>
      <c r="B3" s="21" t="s">
        <v>41</v>
      </c>
      <c r="C3" s="23" t="s">
        <v>42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5"/>
      <c r="Y3" s="12"/>
    </row>
    <row r="4" spans="1:25" s="13" customFormat="1" ht="16.350000000000001" customHeight="1" x14ac:dyDescent="0.2">
      <c r="A4" s="11"/>
      <c r="B4" s="22"/>
      <c r="C4" s="14" t="s">
        <v>40</v>
      </c>
      <c r="D4" s="14" t="s">
        <v>0</v>
      </c>
      <c r="E4" s="14" t="s">
        <v>1</v>
      </c>
      <c r="F4" s="14" t="s">
        <v>2</v>
      </c>
      <c r="G4" s="14" t="s">
        <v>3</v>
      </c>
      <c r="H4" s="14" t="s">
        <v>4</v>
      </c>
      <c r="I4" s="14" t="s">
        <v>5</v>
      </c>
      <c r="J4" s="14" t="s">
        <v>6</v>
      </c>
      <c r="K4" s="14" t="s">
        <v>7</v>
      </c>
      <c r="L4" s="14" t="s">
        <v>8</v>
      </c>
      <c r="M4" s="14" t="s">
        <v>9</v>
      </c>
      <c r="N4" s="14" t="s">
        <v>10</v>
      </c>
      <c r="O4" s="14" t="s">
        <v>11</v>
      </c>
      <c r="P4" s="14" t="s">
        <v>12</v>
      </c>
      <c r="Q4" s="14" t="s">
        <v>13</v>
      </c>
      <c r="R4" s="14" t="s">
        <v>14</v>
      </c>
      <c r="S4" s="14" t="s">
        <v>15</v>
      </c>
      <c r="T4" s="14" t="s">
        <v>16</v>
      </c>
      <c r="U4" s="14" t="s">
        <v>17</v>
      </c>
      <c r="V4" s="14" t="s">
        <v>18</v>
      </c>
      <c r="W4" s="14" t="s">
        <v>19</v>
      </c>
      <c r="X4" s="2" t="s">
        <v>20</v>
      </c>
      <c r="Y4" s="15"/>
    </row>
    <row r="5" spans="1:25" ht="16.350000000000001" customHeight="1" x14ac:dyDescent="0.2">
      <c r="A5" s="5"/>
      <c r="B5" s="3" t="s">
        <v>40</v>
      </c>
      <c r="C5" s="6">
        <v>597266</v>
      </c>
      <c r="D5" s="6">
        <v>28996</v>
      </c>
      <c r="E5" s="6">
        <v>1746</v>
      </c>
      <c r="F5" s="6">
        <v>1515</v>
      </c>
      <c r="G5" s="6">
        <v>1381</v>
      </c>
      <c r="H5" s="6">
        <v>1377</v>
      </c>
      <c r="I5" s="6">
        <v>1122</v>
      </c>
      <c r="J5" s="6">
        <v>1248</v>
      </c>
      <c r="K5" s="6">
        <v>1797</v>
      </c>
      <c r="L5" s="6">
        <v>1399</v>
      </c>
      <c r="M5" s="6">
        <v>1123</v>
      </c>
      <c r="N5" s="6">
        <v>969</v>
      </c>
      <c r="O5" s="6">
        <v>784</v>
      </c>
      <c r="P5" s="6">
        <v>1166</v>
      </c>
      <c r="Q5" s="6">
        <v>1053</v>
      </c>
      <c r="R5" s="6">
        <v>624</v>
      </c>
      <c r="S5" s="6">
        <v>607</v>
      </c>
      <c r="T5" s="6">
        <v>937</v>
      </c>
      <c r="U5" s="6">
        <v>484</v>
      </c>
      <c r="V5" s="6">
        <v>801</v>
      </c>
      <c r="W5" s="6">
        <v>621</v>
      </c>
      <c r="X5" s="6">
        <v>647016</v>
      </c>
      <c r="Y5" s="4"/>
    </row>
    <row r="6" spans="1:25" ht="16.350000000000001" customHeight="1" x14ac:dyDescent="0.2">
      <c r="A6" s="5"/>
      <c r="B6" s="3" t="s">
        <v>0</v>
      </c>
      <c r="C6" s="6">
        <v>34628</v>
      </c>
      <c r="D6" s="6">
        <v>1361553</v>
      </c>
      <c r="E6" s="6">
        <v>2782</v>
      </c>
      <c r="F6" s="6">
        <v>1401</v>
      </c>
      <c r="G6" s="6">
        <v>2034</v>
      </c>
      <c r="H6" s="6">
        <v>2821</v>
      </c>
      <c r="I6" s="6">
        <v>2069</v>
      </c>
      <c r="J6" s="6">
        <v>2426</v>
      </c>
      <c r="K6" s="6">
        <v>2899</v>
      </c>
      <c r="L6" s="6">
        <v>1713</v>
      </c>
      <c r="M6" s="6">
        <v>906</v>
      </c>
      <c r="N6" s="6">
        <v>779</v>
      </c>
      <c r="O6" s="6">
        <v>1409</v>
      </c>
      <c r="P6" s="6">
        <v>1135</v>
      </c>
      <c r="Q6" s="6">
        <v>1013</v>
      </c>
      <c r="R6" s="6">
        <v>249</v>
      </c>
      <c r="S6" s="6">
        <v>514</v>
      </c>
      <c r="T6" s="6">
        <v>478</v>
      </c>
      <c r="U6" s="6">
        <v>867</v>
      </c>
      <c r="V6" s="6">
        <v>858</v>
      </c>
      <c r="W6" s="6">
        <v>893</v>
      </c>
      <c r="X6" s="6">
        <v>1423427</v>
      </c>
      <c r="Y6" s="4"/>
    </row>
    <row r="7" spans="1:25" ht="16.350000000000001" customHeight="1" x14ac:dyDescent="0.2">
      <c r="A7" s="5"/>
      <c r="B7" s="3" t="s">
        <v>1</v>
      </c>
      <c r="C7" s="6">
        <v>2958</v>
      </c>
      <c r="D7" s="6">
        <v>1718</v>
      </c>
      <c r="E7" s="6">
        <v>73885</v>
      </c>
      <c r="F7" s="6">
        <v>37</v>
      </c>
      <c r="G7" s="6">
        <v>128</v>
      </c>
      <c r="H7" s="6">
        <v>28</v>
      </c>
      <c r="I7" s="6">
        <v>60</v>
      </c>
      <c r="J7" s="6">
        <v>15</v>
      </c>
      <c r="K7" s="6">
        <v>273</v>
      </c>
      <c r="L7" s="6">
        <v>44</v>
      </c>
      <c r="M7" s="6">
        <v>13</v>
      </c>
      <c r="N7" s="6">
        <v>9</v>
      </c>
      <c r="O7" s="6">
        <v>5</v>
      </c>
      <c r="P7" s="6">
        <v>14</v>
      </c>
      <c r="Q7" s="6">
        <v>13</v>
      </c>
      <c r="R7" s="6">
        <v>13</v>
      </c>
      <c r="S7" s="6">
        <v>10</v>
      </c>
      <c r="T7" s="6">
        <v>10</v>
      </c>
      <c r="U7" s="6">
        <v>45</v>
      </c>
      <c r="V7" s="6">
        <v>9</v>
      </c>
      <c r="W7" s="6">
        <v>11</v>
      </c>
      <c r="X7" s="6">
        <v>79298</v>
      </c>
      <c r="Y7" s="4"/>
    </row>
    <row r="8" spans="1:25" ht="16.350000000000001" customHeight="1" x14ac:dyDescent="0.2">
      <c r="A8" s="5"/>
      <c r="B8" s="3" t="s">
        <v>2</v>
      </c>
      <c r="C8" s="6">
        <v>4416</v>
      </c>
      <c r="D8" s="6">
        <v>3302</v>
      </c>
      <c r="E8" s="6">
        <v>230</v>
      </c>
      <c r="F8" s="6">
        <v>47843</v>
      </c>
      <c r="G8" s="6">
        <v>177</v>
      </c>
      <c r="H8" s="6">
        <v>98</v>
      </c>
      <c r="I8" s="6">
        <v>95</v>
      </c>
      <c r="J8" s="6">
        <v>405</v>
      </c>
      <c r="K8" s="6">
        <v>81</v>
      </c>
      <c r="L8" s="6">
        <v>204</v>
      </c>
      <c r="M8" s="6">
        <v>668</v>
      </c>
      <c r="N8" s="6">
        <v>77</v>
      </c>
      <c r="O8" s="6">
        <v>93</v>
      </c>
      <c r="P8" s="6">
        <v>216</v>
      </c>
      <c r="Q8" s="6">
        <v>361</v>
      </c>
      <c r="R8" s="6">
        <v>473</v>
      </c>
      <c r="S8" s="6">
        <v>37</v>
      </c>
      <c r="T8" s="6">
        <v>232</v>
      </c>
      <c r="U8" s="6">
        <v>81</v>
      </c>
      <c r="V8" s="6">
        <v>131</v>
      </c>
      <c r="W8" s="6">
        <v>29</v>
      </c>
      <c r="X8" s="6">
        <v>59249</v>
      </c>
      <c r="Y8" s="4"/>
    </row>
    <row r="9" spans="1:25" ht="16.350000000000001" customHeight="1" x14ac:dyDescent="0.2">
      <c r="A9" s="5"/>
      <c r="B9" s="3" t="s">
        <v>3</v>
      </c>
      <c r="C9" s="6">
        <v>2399</v>
      </c>
      <c r="D9" s="6">
        <v>1261</v>
      </c>
      <c r="E9" s="6">
        <v>110</v>
      </c>
      <c r="F9" s="6">
        <v>51</v>
      </c>
      <c r="G9" s="6">
        <v>70051</v>
      </c>
      <c r="H9" s="6">
        <v>47</v>
      </c>
      <c r="I9" s="6">
        <v>34</v>
      </c>
      <c r="J9" s="6">
        <v>14</v>
      </c>
      <c r="K9" s="6">
        <v>78</v>
      </c>
      <c r="L9" s="6">
        <v>74</v>
      </c>
      <c r="M9" s="6">
        <v>2</v>
      </c>
      <c r="N9" s="6">
        <v>7</v>
      </c>
      <c r="O9" s="6">
        <v>9</v>
      </c>
      <c r="P9" s="6">
        <v>13</v>
      </c>
      <c r="Q9" s="6">
        <v>4</v>
      </c>
      <c r="R9" s="6">
        <v>2</v>
      </c>
      <c r="S9" s="6">
        <v>8</v>
      </c>
      <c r="T9" s="6">
        <v>10</v>
      </c>
      <c r="U9" s="6">
        <v>79</v>
      </c>
      <c r="V9" s="6">
        <v>15</v>
      </c>
      <c r="W9" s="6">
        <v>7</v>
      </c>
      <c r="X9" s="6">
        <v>74275</v>
      </c>
      <c r="Y9" s="4"/>
    </row>
    <row r="10" spans="1:25" ht="16.350000000000001" customHeight="1" x14ac:dyDescent="0.2">
      <c r="A10" s="5"/>
      <c r="B10" s="3" t="s">
        <v>4</v>
      </c>
      <c r="C10" s="6">
        <v>2112</v>
      </c>
      <c r="D10" s="6">
        <v>2006</v>
      </c>
      <c r="E10" s="6">
        <v>30</v>
      </c>
      <c r="F10" s="6">
        <v>26</v>
      </c>
      <c r="G10" s="6">
        <v>23</v>
      </c>
      <c r="H10" s="6">
        <v>53777</v>
      </c>
      <c r="I10" s="6">
        <v>109</v>
      </c>
      <c r="J10" s="6">
        <v>36</v>
      </c>
      <c r="K10" s="6">
        <v>83</v>
      </c>
      <c r="L10" s="6">
        <v>11</v>
      </c>
      <c r="M10" s="6">
        <v>6</v>
      </c>
      <c r="N10" s="6">
        <v>10</v>
      </c>
      <c r="O10" s="6">
        <v>20</v>
      </c>
      <c r="P10" s="6">
        <v>24</v>
      </c>
      <c r="Q10" s="6">
        <v>13</v>
      </c>
      <c r="R10" s="6">
        <v>2</v>
      </c>
      <c r="S10" s="6">
        <v>12</v>
      </c>
      <c r="T10" s="6">
        <v>3</v>
      </c>
      <c r="U10" s="6">
        <v>12</v>
      </c>
      <c r="V10" s="6">
        <v>9</v>
      </c>
      <c r="W10" s="6">
        <v>15</v>
      </c>
      <c r="X10" s="6">
        <v>58339</v>
      </c>
      <c r="Y10" s="4"/>
    </row>
    <row r="11" spans="1:25" ht="16.350000000000001" customHeight="1" x14ac:dyDescent="0.2">
      <c r="A11" s="5"/>
      <c r="B11" s="3" t="s">
        <v>5</v>
      </c>
      <c r="C11" s="6">
        <v>2191</v>
      </c>
      <c r="D11" s="6">
        <v>1065</v>
      </c>
      <c r="E11" s="6">
        <v>25</v>
      </c>
      <c r="F11" s="6">
        <v>12</v>
      </c>
      <c r="G11" s="6">
        <v>28</v>
      </c>
      <c r="H11" s="6">
        <v>86</v>
      </c>
      <c r="I11" s="6">
        <v>35943</v>
      </c>
      <c r="J11" s="6">
        <v>26</v>
      </c>
      <c r="K11" s="6">
        <v>53</v>
      </c>
      <c r="L11" s="6">
        <v>5</v>
      </c>
      <c r="M11" s="6">
        <v>4</v>
      </c>
      <c r="N11" s="6">
        <v>3</v>
      </c>
      <c r="O11" s="6">
        <v>25</v>
      </c>
      <c r="P11" s="6">
        <v>8</v>
      </c>
      <c r="Q11" s="6">
        <v>10</v>
      </c>
      <c r="R11" s="6">
        <v>6</v>
      </c>
      <c r="S11" s="6">
        <v>6</v>
      </c>
      <c r="T11" s="6">
        <v>2</v>
      </c>
      <c r="U11" s="6">
        <v>12</v>
      </c>
      <c r="V11" s="6">
        <v>13</v>
      </c>
      <c r="W11" s="6">
        <v>6</v>
      </c>
      <c r="X11" s="6">
        <v>39529</v>
      </c>
      <c r="Y11" s="4"/>
    </row>
    <row r="12" spans="1:25" ht="16.350000000000001" customHeight="1" x14ac:dyDescent="0.2">
      <c r="A12" s="5"/>
      <c r="B12" s="3" t="s">
        <v>6</v>
      </c>
      <c r="C12" s="6">
        <v>1759</v>
      </c>
      <c r="D12" s="6">
        <v>1125</v>
      </c>
      <c r="E12" s="6">
        <v>14</v>
      </c>
      <c r="F12" s="6">
        <v>52</v>
      </c>
      <c r="G12" s="6">
        <v>4</v>
      </c>
      <c r="H12" s="6">
        <v>16</v>
      </c>
      <c r="I12" s="6">
        <v>32</v>
      </c>
      <c r="J12" s="6">
        <v>38011</v>
      </c>
      <c r="K12" s="6">
        <v>8</v>
      </c>
      <c r="L12" s="6">
        <v>10</v>
      </c>
      <c r="M12" s="6">
        <v>23</v>
      </c>
      <c r="N12" s="6">
        <v>4</v>
      </c>
      <c r="O12" s="6">
        <v>2</v>
      </c>
      <c r="P12" s="6">
        <v>11</v>
      </c>
      <c r="Q12" s="6">
        <v>39</v>
      </c>
      <c r="R12" s="6">
        <v>8</v>
      </c>
      <c r="S12" s="6">
        <v>4</v>
      </c>
      <c r="T12" s="6">
        <v>4</v>
      </c>
      <c r="U12" s="6">
        <v>4</v>
      </c>
      <c r="V12" s="6">
        <v>6</v>
      </c>
      <c r="W12" s="6">
        <v>3</v>
      </c>
      <c r="X12" s="6">
        <v>41139</v>
      </c>
      <c r="Y12" s="4"/>
    </row>
    <row r="13" spans="1:25" ht="16.350000000000001" customHeight="1" x14ac:dyDescent="0.2">
      <c r="A13" s="5"/>
      <c r="B13" s="3" t="s">
        <v>7</v>
      </c>
      <c r="C13" s="6">
        <v>994</v>
      </c>
      <c r="D13" s="6">
        <v>902</v>
      </c>
      <c r="E13" s="6">
        <v>51</v>
      </c>
      <c r="F13" s="6">
        <v>10</v>
      </c>
      <c r="G13" s="6">
        <v>32</v>
      </c>
      <c r="H13" s="6">
        <v>51</v>
      </c>
      <c r="I13" s="6">
        <v>2</v>
      </c>
      <c r="J13" s="6">
        <v>14</v>
      </c>
      <c r="K13" s="6">
        <v>32241</v>
      </c>
      <c r="L13" s="6">
        <v>21</v>
      </c>
      <c r="M13" s="6">
        <v>3</v>
      </c>
      <c r="N13" s="6">
        <v>5</v>
      </c>
      <c r="O13" s="6">
        <v>17</v>
      </c>
      <c r="P13" s="6">
        <v>2</v>
      </c>
      <c r="Q13" s="6">
        <v>1</v>
      </c>
      <c r="R13" s="6">
        <v>3</v>
      </c>
      <c r="S13" s="6">
        <v>15</v>
      </c>
      <c r="T13" s="7" t="s">
        <v>21</v>
      </c>
      <c r="U13" s="6">
        <v>13</v>
      </c>
      <c r="V13" s="6">
        <v>1</v>
      </c>
      <c r="W13" s="6">
        <v>20</v>
      </c>
      <c r="X13" s="6">
        <v>34398</v>
      </c>
      <c r="Y13" s="4"/>
    </row>
    <row r="14" spans="1:25" ht="16.350000000000001" customHeight="1" x14ac:dyDescent="0.2">
      <c r="A14" s="5"/>
      <c r="B14" s="3" t="s">
        <v>8</v>
      </c>
      <c r="C14" s="6">
        <v>913</v>
      </c>
      <c r="D14" s="6">
        <v>865</v>
      </c>
      <c r="E14" s="6">
        <v>23</v>
      </c>
      <c r="F14" s="6">
        <v>19</v>
      </c>
      <c r="G14" s="6">
        <v>45</v>
      </c>
      <c r="H14" s="6">
        <v>12</v>
      </c>
      <c r="I14" s="6">
        <v>18</v>
      </c>
      <c r="J14" s="6">
        <v>17</v>
      </c>
      <c r="K14" s="6">
        <v>13</v>
      </c>
      <c r="L14" s="6">
        <v>32115</v>
      </c>
      <c r="M14" s="6">
        <v>5</v>
      </c>
      <c r="N14" s="6">
        <v>21</v>
      </c>
      <c r="O14" s="6">
        <v>15</v>
      </c>
      <c r="P14" s="6">
        <v>8</v>
      </c>
      <c r="Q14" s="6">
        <v>2</v>
      </c>
      <c r="R14" s="6">
        <v>3</v>
      </c>
      <c r="S14" s="6">
        <v>13</v>
      </c>
      <c r="T14" s="6">
        <v>2</v>
      </c>
      <c r="U14" s="6">
        <v>70</v>
      </c>
      <c r="V14" s="6">
        <v>24</v>
      </c>
      <c r="W14" s="6">
        <v>1</v>
      </c>
      <c r="X14" s="6">
        <v>34204</v>
      </c>
      <c r="Y14" s="4"/>
    </row>
    <row r="15" spans="1:25" ht="16.350000000000001" customHeight="1" x14ac:dyDescent="0.2">
      <c r="A15" s="5"/>
      <c r="B15" s="3" t="s">
        <v>9</v>
      </c>
      <c r="C15" s="6">
        <v>1317</v>
      </c>
      <c r="D15" s="6">
        <v>874</v>
      </c>
      <c r="E15" s="6">
        <v>4</v>
      </c>
      <c r="F15" s="6">
        <v>138</v>
      </c>
      <c r="G15" s="6">
        <v>19</v>
      </c>
      <c r="H15" s="6">
        <v>3</v>
      </c>
      <c r="I15" s="6">
        <v>1</v>
      </c>
      <c r="J15" s="6">
        <v>127</v>
      </c>
      <c r="K15" s="6">
        <v>8</v>
      </c>
      <c r="L15" s="6">
        <v>11</v>
      </c>
      <c r="M15" s="6">
        <v>30067</v>
      </c>
      <c r="N15" s="7" t="s">
        <v>21</v>
      </c>
      <c r="O15" s="6">
        <v>3</v>
      </c>
      <c r="P15" s="6">
        <v>6</v>
      </c>
      <c r="Q15" s="6">
        <v>51</v>
      </c>
      <c r="R15" s="6">
        <v>39</v>
      </c>
      <c r="S15" s="7" t="s">
        <v>21</v>
      </c>
      <c r="T15" s="6">
        <v>15</v>
      </c>
      <c r="U15" s="6">
        <v>8</v>
      </c>
      <c r="V15" s="6">
        <v>6</v>
      </c>
      <c r="W15" s="6">
        <v>8</v>
      </c>
      <c r="X15" s="6">
        <v>32705</v>
      </c>
      <c r="Y15" s="4"/>
    </row>
    <row r="16" spans="1:25" ht="14.1" customHeight="1" x14ac:dyDescent="0.2">
      <c r="A16" s="5"/>
      <c r="B16" s="3" t="s">
        <v>10</v>
      </c>
      <c r="C16" s="6">
        <v>1258</v>
      </c>
      <c r="D16" s="6">
        <v>616</v>
      </c>
      <c r="E16" s="6">
        <v>25</v>
      </c>
      <c r="F16" s="6">
        <v>23</v>
      </c>
      <c r="G16" s="6">
        <v>18</v>
      </c>
      <c r="H16" s="6">
        <v>6</v>
      </c>
      <c r="I16" s="6">
        <v>10</v>
      </c>
      <c r="J16" s="6">
        <v>13</v>
      </c>
      <c r="K16" s="6">
        <v>16</v>
      </c>
      <c r="L16" s="6">
        <v>28</v>
      </c>
      <c r="M16" s="6">
        <v>1</v>
      </c>
      <c r="N16" s="6">
        <v>28355</v>
      </c>
      <c r="O16" s="6">
        <v>25</v>
      </c>
      <c r="P16" s="6">
        <v>6</v>
      </c>
      <c r="Q16" s="7" t="s">
        <v>21</v>
      </c>
      <c r="R16" s="6">
        <v>6</v>
      </c>
      <c r="S16" s="6">
        <v>6</v>
      </c>
      <c r="T16" s="6">
        <v>9</v>
      </c>
      <c r="U16" s="6">
        <v>9</v>
      </c>
      <c r="V16" s="6">
        <v>15</v>
      </c>
      <c r="W16" s="6">
        <v>11</v>
      </c>
      <c r="X16" s="6">
        <v>30456</v>
      </c>
      <c r="Y16" s="4"/>
    </row>
    <row r="17" spans="1:25" ht="16.350000000000001" customHeight="1" x14ac:dyDescent="0.2">
      <c r="A17" s="5"/>
      <c r="B17" s="3" t="s">
        <v>11</v>
      </c>
      <c r="C17" s="6">
        <v>1170</v>
      </c>
      <c r="D17" s="6">
        <v>844</v>
      </c>
      <c r="E17" s="6">
        <v>6</v>
      </c>
      <c r="F17" s="6">
        <v>17</v>
      </c>
      <c r="G17" s="6">
        <v>7</v>
      </c>
      <c r="H17" s="6">
        <v>21</v>
      </c>
      <c r="I17" s="6">
        <v>41</v>
      </c>
      <c r="J17" s="6">
        <v>12</v>
      </c>
      <c r="K17" s="6">
        <v>14</v>
      </c>
      <c r="L17" s="6">
        <v>21</v>
      </c>
      <c r="M17" s="6">
        <v>6</v>
      </c>
      <c r="N17" s="6">
        <v>6</v>
      </c>
      <c r="O17" s="6">
        <v>25184</v>
      </c>
      <c r="P17" s="6">
        <v>58</v>
      </c>
      <c r="Q17" s="6">
        <v>14</v>
      </c>
      <c r="R17" s="6">
        <v>1</v>
      </c>
      <c r="S17" s="7" t="s">
        <v>21</v>
      </c>
      <c r="T17" s="6">
        <v>3</v>
      </c>
      <c r="U17" s="6">
        <v>3</v>
      </c>
      <c r="V17" s="6">
        <v>47</v>
      </c>
      <c r="W17" s="6">
        <v>13</v>
      </c>
      <c r="X17" s="6">
        <v>27488</v>
      </c>
      <c r="Y17" s="4"/>
    </row>
    <row r="18" spans="1:25" ht="16.350000000000001" customHeight="1" x14ac:dyDescent="0.2">
      <c r="A18" s="5"/>
      <c r="B18" s="3" t="s">
        <v>12</v>
      </c>
      <c r="C18" s="6">
        <v>1040</v>
      </c>
      <c r="D18" s="6">
        <v>650</v>
      </c>
      <c r="E18" s="6">
        <v>13</v>
      </c>
      <c r="F18" s="6">
        <v>39</v>
      </c>
      <c r="G18" s="6">
        <v>10</v>
      </c>
      <c r="H18" s="6">
        <v>23</v>
      </c>
      <c r="I18" s="6">
        <v>4</v>
      </c>
      <c r="J18" s="6">
        <v>3</v>
      </c>
      <c r="K18" s="6">
        <v>15</v>
      </c>
      <c r="L18" s="6">
        <v>11</v>
      </c>
      <c r="M18" s="6">
        <v>3</v>
      </c>
      <c r="N18" s="6">
        <v>14</v>
      </c>
      <c r="O18" s="6">
        <v>25</v>
      </c>
      <c r="P18" s="6">
        <v>25664</v>
      </c>
      <c r="Q18" s="6">
        <v>12</v>
      </c>
      <c r="R18" s="6">
        <v>2</v>
      </c>
      <c r="S18" s="6">
        <v>1</v>
      </c>
      <c r="T18" s="6">
        <v>8</v>
      </c>
      <c r="U18" s="6">
        <v>5</v>
      </c>
      <c r="V18" s="6">
        <v>19</v>
      </c>
      <c r="W18" s="6">
        <v>16</v>
      </c>
      <c r="X18" s="6">
        <v>27577</v>
      </c>
      <c r="Y18" s="4"/>
    </row>
    <row r="19" spans="1:25" ht="16.350000000000001" customHeight="1" x14ac:dyDescent="0.2">
      <c r="A19" s="5"/>
      <c r="B19" s="3" t="s">
        <v>13</v>
      </c>
      <c r="C19" s="6">
        <v>1681</v>
      </c>
      <c r="D19" s="6">
        <v>1014</v>
      </c>
      <c r="E19" s="6">
        <v>18</v>
      </c>
      <c r="F19" s="6">
        <v>103</v>
      </c>
      <c r="G19" s="6">
        <v>7</v>
      </c>
      <c r="H19" s="6">
        <v>24</v>
      </c>
      <c r="I19" s="6">
        <v>6</v>
      </c>
      <c r="J19" s="6">
        <v>86</v>
      </c>
      <c r="K19" s="6">
        <v>14</v>
      </c>
      <c r="L19" s="6">
        <v>14</v>
      </c>
      <c r="M19" s="6">
        <v>34</v>
      </c>
      <c r="N19" s="6">
        <v>10</v>
      </c>
      <c r="O19" s="6">
        <v>6</v>
      </c>
      <c r="P19" s="6">
        <v>9</v>
      </c>
      <c r="Q19" s="6">
        <v>24745</v>
      </c>
      <c r="R19" s="6">
        <v>28</v>
      </c>
      <c r="S19" s="6">
        <v>11</v>
      </c>
      <c r="T19" s="6">
        <v>13</v>
      </c>
      <c r="U19" s="6">
        <v>5</v>
      </c>
      <c r="V19" s="6">
        <v>4</v>
      </c>
      <c r="W19" s="6">
        <v>8</v>
      </c>
      <c r="X19" s="6">
        <v>27840</v>
      </c>
      <c r="Y19" s="4"/>
    </row>
    <row r="20" spans="1:25" ht="16.350000000000001" customHeight="1" x14ac:dyDescent="0.2">
      <c r="A20" s="5"/>
      <c r="B20" s="3" t="s">
        <v>14</v>
      </c>
      <c r="C20" s="6">
        <v>1006</v>
      </c>
      <c r="D20" s="6">
        <v>424</v>
      </c>
      <c r="E20" s="6">
        <v>24</v>
      </c>
      <c r="F20" s="6">
        <v>341</v>
      </c>
      <c r="G20" s="6">
        <v>26</v>
      </c>
      <c r="H20" s="6">
        <v>8</v>
      </c>
      <c r="I20" s="6">
        <v>19</v>
      </c>
      <c r="J20" s="6">
        <v>52</v>
      </c>
      <c r="K20" s="6">
        <v>4</v>
      </c>
      <c r="L20" s="6">
        <v>32</v>
      </c>
      <c r="M20" s="6">
        <v>105</v>
      </c>
      <c r="N20" s="6">
        <v>14</v>
      </c>
      <c r="O20" s="6">
        <v>29</v>
      </c>
      <c r="P20" s="6">
        <v>15</v>
      </c>
      <c r="Q20" s="6">
        <v>26</v>
      </c>
      <c r="R20" s="6">
        <v>18864</v>
      </c>
      <c r="S20" s="6">
        <v>1</v>
      </c>
      <c r="T20" s="6">
        <v>54</v>
      </c>
      <c r="U20" s="6">
        <v>11</v>
      </c>
      <c r="V20" s="6">
        <v>15</v>
      </c>
      <c r="W20" s="6">
        <v>16</v>
      </c>
      <c r="X20" s="6">
        <v>21086</v>
      </c>
      <c r="Y20" s="4"/>
    </row>
    <row r="21" spans="1:25" ht="16.350000000000001" customHeight="1" x14ac:dyDescent="0.2">
      <c r="A21" s="5"/>
      <c r="B21" s="3" t="s">
        <v>15</v>
      </c>
      <c r="C21" s="6">
        <v>1555</v>
      </c>
      <c r="D21" s="6">
        <v>626</v>
      </c>
      <c r="E21" s="6">
        <v>53</v>
      </c>
      <c r="F21" s="6">
        <v>32</v>
      </c>
      <c r="G21" s="6">
        <v>19</v>
      </c>
      <c r="H21" s="6">
        <v>17</v>
      </c>
      <c r="I21" s="6">
        <v>15</v>
      </c>
      <c r="J21" s="6">
        <v>4</v>
      </c>
      <c r="K21" s="6">
        <v>44</v>
      </c>
      <c r="L21" s="6">
        <v>40</v>
      </c>
      <c r="M21" s="6">
        <v>3</v>
      </c>
      <c r="N21" s="6">
        <v>33</v>
      </c>
      <c r="O21" s="6">
        <v>8</v>
      </c>
      <c r="P21" s="6">
        <v>2</v>
      </c>
      <c r="Q21" s="6">
        <v>10</v>
      </c>
      <c r="R21" s="6">
        <v>8</v>
      </c>
      <c r="S21" s="6">
        <v>16491</v>
      </c>
      <c r="T21" s="6">
        <v>7</v>
      </c>
      <c r="U21" s="6">
        <v>13</v>
      </c>
      <c r="V21" s="6">
        <v>5</v>
      </c>
      <c r="W21" s="6">
        <v>2</v>
      </c>
      <c r="X21" s="6">
        <v>18987</v>
      </c>
      <c r="Y21" s="4"/>
    </row>
    <row r="22" spans="1:25" ht="16.350000000000001" customHeight="1" x14ac:dyDescent="0.2">
      <c r="A22" s="5"/>
      <c r="B22" s="3" t="s">
        <v>16</v>
      </c>
      <c r="C22" s="6">
        <v>1167</v>
      </c>
      <c r="D22" s="6">
        <v>612</v>
      </c>
      <c r="E22" s="6">
        <v>8</v>
      </c>
      <c r="F22" s="6">
        <v>77</v>
      </c>
      <c r="G22" s="6">
        <v>8</v>
      </c>
      <c r="H22" s="6">
        <v>2</v>
      </c>
      <c r="I22" s="6">
        <v>3</v>
      </c>
      <c r="J22" s="6">
        <v>24</v>
      </c>
      <c r="K22" s="6">
        <v>6</v>
      </c>
      <c r="L22" s="6">
        <v>1</v>
      </c>
      <c r="M22" s="6">
        <v>23</v>
      </c>
      <c r="N22" s="6">
        <v>9</v>
      </c>
      <c r="O22" s="6">
        <v>2</v>
      </c>
      <c r="P22" s="6">
        <v>5</v>
      </c>
      <c r="Q22" s="6">
        <v>21</v>
      </c>
      <c r="R22" s="6">
        <v>40</v>
      </c>
      <c r="S22" s="6">
        <v>2</v>
      </c>
      <c r="T22" s="6">
        <v>20802</v>
      </c>
      <c r="U22" s="6">
        <v>1</v>
      </c>
      <c r="V22" s="7" t="s">
        <v>21</v>
      </c>
      <c r="W22" s="6">
        <v>3</v>
      </c>
      <c r="X22" s="6">
        <v>22816</v>
      </c>
      <c r="Y22" s="4"/>
    </row>
    <row r="23" spans="1:25" ht="16.350000000000001" customHeight="1" x14ac:dyDescent="0.2">
      <c r="A23" s="5"/>
      <c r="B23" s="3" t="s">
        <v>17</v>
      </c>
      <c r="C23" s="6">
        <v>418</v>
      </c>
      <c r="D23" s="6">
        <v>553</v>
      </c>
      <c r="E23" s="6">
        <v>10</v>
      </c>
      <c r="F23" s="6">
        <v>26</v>
      </c>
      <c r="G23" s="6">
        <v>24</v>
      </c>
      <c r="H23" s="6">
        <v>4</v>
      </c>
      <c r="I23" s="6">
        <v>4</v>
      </c>
      <c r="J23" s="6">
        <v>7</v>
      </c>
      <c r="K23" s="6">
        <v>13</v>
      </c>
      <c r="L23" s="6">
        <v>78</v>
      </c>
      <c r="M23" s="7" t="s">
        <v>21</v>
      </c>
      <c r="N23" s="6">
        <v>3</v>
      </c>
      <c r="O23" s="6">
        <v>6</v>
      </c>
      <c r="P23" s="6">
        <v>2</v>
      </c>
      <c r="Q23" s="6">
        <v>2</v>
      </c>
      <c r="R23" s="6">
        <v>1</v>
      </c>
      <c r="S23" s="6">
        <v>10</v>
      </c>
      <c r="T23" s="6">
        <v>5</v>
      </c>
      <c r="U23" s="6">
        <v>18341</v>
      </c>
      <c r="V23" s="6">
        <v>5</v>
      </c>
      <c r="W23" s="6">
        <v>4</v>
      </c>
      <c r="X23" s="6">
        <v>19516</v>
      </c>
      <c r="Y23" s="4"/>
    </row>
    <row r="24" spans="1:25" ht="16.350000000000001" customHeight="1" x14ac:dyDescent="0.2">
      <c r="A24" s="5"/>
      <c r="B24" s="3" t="s">
        <v>18</v>
      </c>
      <c r="C24" s="6">
        <v>550</v>
      </c>
      <c r="D24" s="6">
        <v>509</v>
      </c>
      <c r="E24" s="6">
        <v>7</v>
      </c>
      <c r="F24" s="6">
        <v>23</v>
      </c>
      <c r="G24" s="6">
        <v>7</v>
      </c>
      <c r="H24" s="6">
        <v>20</v>
      </c>
      <c r="I24" s="6">
        <v>3</v>
      </c>
      <c r="J24" s="6">
        <v>2</v>
      </c>
      <c r="K24" s="6">
        <v>5</v>
      </c>
      <c r="L24" s="6">
        <v>11</v>
      </c>
      <c r="M24" s="6">
        <v>5</v>
      </c>
      <c r="N24" s="6">
        <v>17</v>
      </c>
      <c r="O24" s="6">
        <v>55</v>
      </c>
      <c r="P24" s="6">
        <v>22</v>
      </c>
      <c r="Q24" s="7" t="s">
        <v>21</v>
      </c>
      <c r="R24" s="6">
        <v>6</v>
      </c>
      <c r="S24" s="6">
        <v>1</v>
      </c>
      <c r="T24" s="6">
        <v>1</v>
      </c>
      <c r="U24" s="6">
        <v>3</v>
      </c>
      <c r="V24" s="6">
        <v>16472</v>
      </c>
      <c r="W24" s="6">
        <v>6</v>
      </c>
      <c r="X24" s="6">
        <v>17725</v>
      </c>
      <c r="Y24" s="4"/>
    </row>
    <row r="25" spans="1:25" ht="16.350000000000001" customHeight="1" x14ac:dyDescent="0.2">
      <c r="A25" s="5"/>
      <c r="B25" s="3" t="s">
        <v>19</v>
      </c>
      <c r="C25" s="6">
        <v>754</v>
      </c>
      <c r="D25" s="6">
        <v>670</v>
      </c>
      <c r="E25" s="6">
        <v>6</v>
      </c>
      <c r="F25" s="6">
        <v>2</v>
      </c>
      <c r="G25" s="6">
        <v>8</v>
      </c>
      <c r="H25" s="6">
        <v>6</v>
      </c>
      <c r="I25" s="6">
        <v>8</v>
      </c>
      <c r="J25" s="6">
        <v>1</v>
      </c>
      <c r="K25" s="7" t="s">
        <v>21</v>
      </c>
      <c r="L25" s="6">
        <v>11</v>
      </c>
      <c r="M25" s="7" t="s">
        <v>21</v>
      </c>
      <c r="N25" s="6">
        <v>12</v>
      </c>
      <c r="O25" s="6">
        <v>7</v>
      </c>
      <c r="P25" s="6">
        <v>21</v>
      </c>
      <c r="Q25" s="6">
        <v>6</v>
      </c>
      <c r="R25" s="7" t="s">
        <v>21</v>
      </c>
      <c r="S25" s="6">
        <v>4</v>
      </c>
      <c r="T25" s="6">
        <v>2</v>
      </c>
      <c r="U25" s="6">
        <v>2</v>
      </c>
      <c r="V25" s="6">
        <v>8</v>
      </c>
      <c r="W25" s="6">
        <v>16056</v>
      </c>
      <c r="X25" s="6">
        <v>17584</v>
      </c>
      <c r="Y25" s="4"/>
    </row>
    <row r="26" spans="1:25" ht="16.350000000000001" customHeight="1" x14ac:dyDescent="0.2">
      <c r="A26" s="5"/>
      <c r="B26" s="8" t="s">
        <v>20</v>
      </c>
      <c r="C26" s="9">
        <v>661552</v>
      </c>
      <c r="D26" s="9">
        <v>1410185</v>
      </c>
      <c r="E26" s="9">
        <v>79070</v>
      </c>
      <c r="F26" s="9">
        <v>51787</v>
      </c>
      <c r="G26" s="9">
        <v>74056</v>
      </c>
      <c r="H26" s="9">
        <v>58447</v>
      </c>
      <c r="I26" s="9">
        <v>39598</v>
      </c>
      <c r="J26" s="9">
        <v>42543</v>
      </c>
      <c r="K26" s="9">
        <v>37665</v>
      </c>
      <c r="L26" s="9">
        <v>35854</v>
      </c>
      <c r="M26" s="9">
        <v>33000</v>
      </c>
      <c r="N26" s="9">
        <v>30357</v>
      </c>
      <c r="O26" s="9">
        <v>27729</v>
      </c>
      <c r="P26" s="9">
        <v>28407</v>
      </c>
      <c r="Q26" s="9">
        <v>27396</v>
      </c>
      <c r="R26" s="9">
        <v>20378</v>
      </c>
      <c r="S26" s="9">
        <v>17753</v>
      </c>
      <c r="T26" s="9">
        <v>22597</v>
      </c>
      <c r="U26" s="9">
        <v>20068</v>
      </c>
      <c r="V26" s="9">
        <v>18463</v>
      </c>
      <c r="W26" s="9">
        <v>17749</v>
      </c>
      <c r="X26" s="9">
        <v>2754654</v>
      </c>
      <c r="Y26" s="4"/>
    </row>
    <row r="27" spans="1:25" ht="16.350000000000001" customHeight="1" x14ac:dyDescent="0.2">
      <c r="A27" s="1"/>
      <c r="B27" s="16" t="s">
        <v>23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"/>
    </row>
    <row r="28" spans="1:25" ht="16.350000000000001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6.350000000000001" customHeight="1" x14ac:dyDescent="0.2"/>
    <row r="30" spans="1:25" ht="16.350000000000001" customHeight="1" x14ac:dyDescent="0.2"/>
    <row r="31" spans="1:25" ht="16.350000000000001" customHeight="1" x14ac:dyDescent="0.2"/>
    <row r="32" spans="1:25" ht="16.350000000000001" customHeight="1" x14ac:dyDescent="0.2">
      <c r="P32" t="s">
        <v>35</v>
      </c>
    </row>
    <row r="33" spans="2:20" ht="16.350000000000001" customHeight="1" x14ac:dyDescent="0.2">
      <c r="C33" t="s">
        <v>25</v>
      </c>
      <c r="E33" t="s">
        <v>25</v>
      </c>
      <c r="G33" t="s">
        <v>28</v>
      </c>
    </row>
    <row r="34" spans="2:20" ht="16.350000000000001" customHeight="1" x14ac:dyDescent="0.2">
      <c r="C34" t="s">
        <v>26</v>
      </c>
      <c r="E34" t="s">
        <v>26</v>
      </c>
      <c r="G34" t="s">
        <v>29</v>
      </c>
      <c r="I34" t="s">
        <v>30</v>
      </c>
      <c r="K34" t="s">
        <v>31</v>
      </c>
      <c r="M34" t="s">
        <v>32</v>
      </c>
      <c r="N34" t="s">
        <v>32</v>
      </c>
    </row>
    <row r="35" spans="2:20" ht="16.350000000000001" customHeight="1" x14ac:dyDescent="0.2">
      <c r="C35" t="s">
        <v>27</v>
      </c>
      <c r="E35" t="s">
        <v>27</v>
      </c>
      <c r="M35" t="s">
        <v>33</v>
      </c>
      <c r="N35" t="s">
        <v>34</v>
      </c>
      <c r="P35" t="s">
        <v>36</v>
      </c>
      <c r="Q35" t="s">
        <v>37</v>
      </c>
      <c r="R35" t="s">
        <v>38</v>
      </c>
      <c r="T35" t="s">
        <v>39</v>
      </c>
    </row>
    <row r="36" spans="2:20" ht="16.350000000000001" customHeight="1" x14ac:dyDescent="0.2"/>
    <row r="37" spans="2:20" ht="16.350000000000001" customHeight="1" x14ac:dyDescent="0.2">
      <c r="B37" t="s">
        <v>24</v>
      </c>
      <c r="C37">
        <v>2754654</v>
      </c>
      <c r="E37">
        <v>2754654</v>
      </c>
      <c r="G37">
        <v>2583726</v>
      </c>
      <c r="I37">
        <f>C37-G37</f>
        <v>170928</v>
      </c>
      <c r="K37">
        <f>E37-G37</f>
        <v>170928</v>
      </c>
      <c r="M37">
        <f>I37-K37</f>
        <v>0</v>
      </c>
      <c r="N37">
        <f>I37+K37</f>
        <v>341856</v>
      </c>
      <c r="P37">
        <f>((I37/5))/((C37+E37)/2)*1000</f>
        <v>12.410124828744372</v>
      </c>
      <c r="Q37">
        <f>((K37/5))/((C37+E37)/2)*1000</f>
        <v>12.410124828744372</v>
      </c>
      <c r="R37">
        <f>P37-Q37</f>
        <v>0</v>
      </c>
      <c r="T37">
        <f>M37/N37</f>
        <v>0</v>
      </c>
    </row>
    <row r="38" spans="2:20" ht="16.350000000000001" customHeight="1" x14ac:dyDescent="0.2"/>
    <row r="39" spans="2:20" ht="16.350000000000001" customHeight="1" x14ac:dyDescent="0.2">
      <c r="B39" s="17" t="s">
        <v>40</v>
      </c>
      <c r="C39" s="19">
        <v>647016</v>
      </c>
      <c r="E39" s="19">
        <v>661552</v>
      </c>
      <c r="G39" s="20">
        <v>597266</v>
      </c>
      <c r="I39">
        <f t="shared" ref="I39:I59" si="0">C39-G39</f>
        <v>49750</v>
      </c>
      <c r="K39">
        <f t="shared" ref="K39:K59" si="1">E39-G39</f>
        <v>64286</v>
      </c>
      <c r="M39">
        <f t="shared" ref="M39:M59" si="2">I39-K39</f>
        <v>-14536</v>
      </c>
      <c r="N39">
        <f t="shared" ref="N39:N59" si="3">I39+K39</f>
        <v>114036</v>
      </c>
      <c r="P39">
        <f t="shared" ref="P39:P59" si="4">((I39/5))/((C39+E39)/2)*1000</f>
        <v>15.207463425668365</v>
      </c>
      <c r="Q39">
        <f t="shared" ref="Q39:Q59" si="5">((K39/5))/((C39+E39)/2)*1000</f>
        <v>19.650793844874705</v>
      </c>
      <c r="R39">
        <f t="shared" ref="R39:R59" si="6">P39-Q39</f>
        <v>-4.4433304192063403</v>
      </c>
      <c r="T39">
        <f t="shared" ref="T39:T59" si="7">M39/N39</f>
        <v>-0.12746851871338877</v>
      </c>
    </row>
    <row r="40" spans="2:20" ht="16.350000000000001" customHeight="1" x14ac:dyDescent="0.2">
      <c r="B40" s="17" t="s">
        <v>0</v>
      </c>
      <c r="C40" s="19">
        <v>1423427</v>
      </c>
      <c r="E40" s="19">
        <v>1410185</v>
      </c>
      <c r="G40" s="20">
        <v>1361553</v>
      </c>
      <c r="I40">
        <f t="shared" si="0"/>
        <v>61874</v>
      </c>
      <c r="K40">
        <f t="shared" si="1"/>
        <v>48632</v>
      </c>
      <c r="M40">
        <f t="shared" si="2"/>
        <v>13242</v>
      </c>
      <c r="N40">
        <f t="shared" si="3"/>
        <v>110506</v>
      </c>
      <c r="P40">
        <f t="shared" si="4"/>
        <v>8.7342938976825337</v>
      </c>
      <c r="Q40">
        <f t="shared" si="5"/>
        <v>6.8650189228447642</v>
      </c>
      <c r="R40">
        <f t="shared" si="6"/>
        <v>1.8692749748377695</v>
      </c>
      <c r="T40">
        <f t="shared" si="7"/>
        <v>0.11983059743362351</v>
      </c>
    </row>
    <row r="41" spans="2:20" ht="16.350000000000001" customHeight="1" x14ac:dyDescent="0.2">
      <c r="B41" s="17" t="s">
        <v>1</v>
      </c>
      <c r="C41" s="19">
        <v>79298</v>
      </c>
      <c r="E41" s="19">
        <v>79070</v>
      </c>
      <c r="G41" s="20">
        <v>73885</v>
      </c>
      <c r="I41">
        <f t="shared" si="0"/>
        <v>5413</v>
      </c>
      <c r="K41">
        <f t="shared" si="1"/>
        <v>5185</v>
      </c>
      <c r="M41">
        <f t="shared" si="2"/>
        <v>228</v>
      </c>
      <c r="N41">
        <f t="shared" si="3"/>
        <v>10598</v>
      </c>
      <c r="P41">
        <f t="shared" si="4"/>
        <v>13.671953930086884</v>
      </c>
      <c r="Q41">
        <f t="shared" si="5"/>
        <v>13.096080016164882</v>
      </c>
      <c r="R41">
        <f t="shared" si="6"/>
        <v>0.5758739139220026</v>
      </c>
      <c r="T41">
        <f t="shared" si="7"/>
        <v>2.1513493111907908E-2</v>
      </c>
    </row>
    <row r="42" spans="2:20" x14ac:dyDescent="0.2">
      <c r="B42" s="17" t="s">
        <v>2</v>
      </c>
      <c r="C42" s="19">
        <v>59249</v>
      </c>
      <c r="E42" s="19">
        <v>51787</v>
      </c>
      <c r="G42" s="20">
        <v>47843</v>
      </c>
      <c r="I42">
        <f t="shared" si="0"/>
        <v>11406</v>
      </c>
      <c r="K42">
        <f t="shared" si="1"/>
        <v>3944</v>
      </c>
      <c r="M42">
        <f t="shared" si="2"/>
        <v>7462</v>
      </c>
      <c r="N42">
        <f t="shared" si="3"/>
        <v>15350</v>
      </c>
      <c r="P42">
        <f t="shared" si="4"/>
        <v>41.089376418458876</v>
      </c>
      <c r="Q42">
        <f t="shared" si="5"/>
        <v>14.208004611117115</v>
      </c>
      <c r="R42">
        <f t="shared" si="6"/>
        <v>26.881371807341761</v>
      </c>
      <c r="T42">
        <f t="shared" si="7"/>
        <v>0.48612377850162869</v>
      </c>
    </row>
    <row r="43" spans="2:20" x14ac:dyDescent="0.2">
      <c r="B43" s="17" t="s">
        <v>3</v>
      </c>
      <c r="C43" s="19">
        <v>74275</v>
      </c>
      <c r="E43" s="19">
        <v>74056</v>
      </c>
      <c r="G43" s="20">
        <v>70051</v>
      </c>
      <c r="I43">
        <f t="shared" si="0"/>
        <v>4224</v>
      </c>
      <c r="K43">
        <f t="shared" si="1"/>
        <v>4005</v>
      </c>
      <c r="M43">
        <f t="shared" si="2"/>
        <v>219</v>
      </c>
      <c r="N43">
        <f t="shared" si="3"/>
        <v>8229</v>
      </c>
      <c r="P43">
        <f t="shared" si="4"/>
        <v>11.390740977947967</v>
      </c>
      <c r="Q43">
        <f t="shared" si="5"/>
        <v>10.800169890312882</v>
      </c>
      <c r="R43">
        <f t="shared" si="6"/>
        <v>0.59057108763508559</v>
      </c>
      <c r="T43">
        <f t="shared" si="7"/>
        <v>2.6613197229310975E-2</v>
      </c>
    </row>
    <row r="44" spans="2:20" x14ac:dyDescent="0.2">
      <c r="B44" s="17" t="s">
        <v>4</v>
      </c>
      <c r="C44" s="19">
        <v>58339</v>
      </c>
      <c r="E44" s="19">
        <v>58447</v>
      </c>
      <c r="G44" s="20">
        <v>53777</v>
      </c>
      <c r="I44">
        <f t="shared" si="0"/>
        <v>4562</v>
      </c>
      <c r="K44">
        <f t="shared" si="1"/>
        <v>4670</v>
      </c>
      <c r="M44">
        <f t="shared" si="2"/>
        <v>-108</v>
      </c>
      <c r="N44">
        <f t="shared" si="3"/>
        <v>9232</v>
      </c>
      <c r="P44">
        <f t="shared" si="4"/>
        <v>15.625160550065933</v>
      </c>
      <c r="Q44">
        <f t="shared" si="5"/>
        <v>15.995067901974553</v>
      </c>
      <c r="R44">
        <f t="shared" si="6"/>
        <v>-0.36990735190861912</v>
      </c>
      <c r="T44">
        <f t="shared" si="7"/>
        <v>-1.1698440207972271E-2</v>
      </c>
    </row>
    <row r="45" spans="2:20" x14ac:dyDescent="0.2">
      <c r="B45" s="17" t="s">
        <v>5</v>
      </c>
      <c r="C45" s="19">
        <v>39529</v>
      </c>
      <c r="E45" s="19">
        <v>39598</v>
      </c>
      <c r="G45" s="20">
        <v>35943</v>
      </c>
      <c r="I45">
        <f t="shared" si="0"/>
        <v>3586</v>
      </c>
      <c r="K45">
        <f t="shared" si="1"/>
        <v>3655</v>
      </c>
      <c r="M45">
        <f t="shared" si="2"/>
        <v>-69</v>
      </c>
      <c r="N45">
        <f t="shared" si="3"/>
        <v>7241</v>
      </c>
      <c r="P45">
        <f t="shared" si="4"/>
        <v>18.127819833937849</v>
      </c>
      <c r="Q45">
        <f t="shared" si="5"/>
        <v>18.476626183224436</v>
      </c>
      <c r="R45">
        <f t="shared" si="6"/>
        <v>-0.34880634928658694</v>
      </c>
      <c r="T45">
        <f t="shared" si="7"/>
        <v>-9.5290705703632086E-3</v>
      </c>
    </row>
    <row r="46" spans="2:20" x14ac:dyDescent="0.2">
      <c r="B46" s="17" t="s">
        <v>6</v>
      </c>
      <c r="C46" s="19">
        <v>41139</v>
      </c>
      <c r="E46" s="19">
        <v>42543</v>
      </c>
      <c r="G46" s="20">
        <v>38011</v>
      </c>
      <c r="I46">
        <f t="shared" si="0"/>
        <v>3128</v>
      </c>
      <c r="K46">
        <f t="shared" si="1"/>
        <v>4532</v>
      </c>
      <c r="M46">
        <f t="shared" si="2"/>
        <v>-1404</v>
      </c>
      <c r="N46">
        <f t="shared" si="3"/>
        <v>7660</v>
      </c>
      <c r="P46">
        <f t="shared" si="4"/>
        <v>14.95184149518415</v>
      </c>
      <c r="Q46">
        <f t="shared" si="5"/>
        <v>21.662962166296218</v>
      </c>
      <c r="R46">
        <f t="shared" si="6"/>
        <v>-6.7111206711120683</v>
      </c>
      <c r="T46">
        <f t="shared" si="7"/>
        <v>-0.18328981723237597</v>
      </c>
    </row>
    <row r="47" spans="2:20" x14ac:dyDescent="0.2">
      <c r="B47" s="17" t="s">
        <v>7</v>
      </c>
      <c r="C47" s="19">
        <v>34398</v>
      </c>
      <c r="E47" s="19">
        <v>37665</v>
      </c>
      <c r="G47" s="20">
        <v>32241</v>
      </c>
      <c r="I47">
        <f t="shared" si="0"/>
        <v>2157</v>
      </c>
      <c r="K47">
        <f t="shared" si="1"/>
        <v>5424</v>
      </c>
      <c r="M47">
        <f t="shared" si="2"/>
        <v>-3267</v>
      </c>
      <c r="N47">
        <f t="shared" si="3"/>
        <v>7581</v>
      </c>
      <c r="P47">
        <f t="shared" si="4"/>
        <v>11.972857083385369</v>
      </c>
      <c r="Q47">
        <f t="shared" si="5"/>
        <v>30.106989717330666</v>
      </c>
      <c r="R47">
        <f t="shared" si="6"/>
        <v>-18.134132633945299</v>
      </c>
      <c r="T47">
        <f t="shared" si="7"/>
        <v>-0.43094578551642265</v>
      </c>
    </row>
    <row r="48" spans="2:20" x14ac:dyDescent="0.2">
      <c r="B48" s="17" t="s">
        <v>8</v>
      </c>
      <c r="C48" s="19">
        <v>34204</v>
      </c>
      <c r="E48" s="19">
        <v>35854</v>
      </c>
      <c r="G48" s="20">
        <v>32115</v>
      </c>
      <c r="I48">
        <f t="shared" si="0"/>
        <v>2089</v>
      </c>
      <c r="K48">
        <f t="shared" si="1"/>
        <v>3739</v>
      </c>
      <c r="M48">
        <f t="shared" si="2"/>
        <v>-1650</v>
      </c>
      <c r="N48">
        <f t="shared" si="3"/>
        <v>5828</v>
      </c>
      <c r="P48">
        <f t="shared" si="4"/>
        <v>11.927260270061948</v>
      </c>
      <c r="Q48">
        <f t="shared" si="5"/>
        <v>21.348025921379428</v>
      </c>
      <c r="R48">
        <f t="shared" si="6"/>
        <v>-9.4207656513174793</v>
      </c>
      <c r="T48">
        <f t="shared" si="7"/>
        <v>-0.2831159917638984</v>
      </c>
    </row>
    <row r="49" spans="2:20" x14ac:dyDescent="0.2">
      <c r="B49" s="17" t="s">
        <v>9</v>
      </c>
      <c r="C49" s="19">
        <v>32705</v>
      </c>
      <c r="E49" s="19">
        <v>33000</v>
      </c>
      <c r="G49" s="20">
        <v>30067</v>
      </c>
      <c r="I49">
        <f t="shared" si="0"/>
        <v>2638</v>
      </c>
      <c r="K49">
        <f t="shared" si="1"/>
        <v>2933</v>
      </c>
      <c r="M49">
        <f t="shared" si="2"/>
        <v>-295</v>
      </c>
      <c r="N49">
        <f t="shared" si="3"/>
        <v>5571</v>
      </c>
      <c r="P49">
        <f t="shared" si="4"/>
        <v>16.059660604215814</v>
      </c>
      <c r="Q49">
        <f t="shared" si="5"/>
        <v>17.855566547446919</v>
      </c>
      <c r="R49">
        <f t="shared" si="6"/>
        <v>-1.7959059432311051</v>
      </c>
      <c r="T49">
        <f t="shared" si="7"/>
        <v>-5.2952791240351821E-2</v>
      </c>
    </row>
    <row r="50" spans="2:20" x14ac:dyDescent="0.2">
      <c r="B50" s="17" t="s">
        <v>10</v>
      </c>
      <c r="C50" s="19">
        <v>30456</v>
      </c>
      <c r="E50" s="19">
        <v>30357</v>
      </c>
      <c r="G50" s="20">
        <v>28355</v>
      </c>
      <c r="I50">
        <f t="shared" si="0"/>
        <v>2101</v>
      </c>
      <c r="K50">
        <f t="shared" si="1"/>
        <v>2002</v>
      </c>
      <c r="M50">
        <f t="shared" si="2"/>
        <v>99</v>
      </c>
      <c r="N50">
        <f t="shared" si="3"/>
        <v>4103</v>
      </c>
      <c r="P50">
        <f t="shared" si="4"/>
        <v>13.819413612221071</v>
      </c>
      <c r="Q50">
        <f t="shared" si="5"/>
        <v>13.168237054577146</v>
      </c>
      <c r="R50">
        <f t="shared" si="6"/>
        <v>0.65117655764392524</v>
      </c>
      <c r="T50">
        <f t="shared" si="7"/>
        <v>2.4128686327077747E-2</v>
      </c>
    </row>
    <row r="51" spans="2:20" x14ac:dyDescent="0.2">
      <c r="B51" s="17" t="s">
        <v>11</v>
      </c>
      <c r="C51" s="19">
        <v>27488</v>
      </c>
      <c r="E51" s="19">
        <v>27729</v>
      </c>
      <c r="G51" s="20">
        <v>25184</v>
      </c>
      <c r="I51">
        <f t="shared" si="0"/>
        <v>2304</v>
      </c>
      <c r="K51">
        <f t="shared" si="1"/>
        <v>2545</v>
      </c>
      <c r="M51">
        <f t="shared" si="2"/>
        <v>-241</v>
      </c>
      <c r="N51">
        <f t="shared" si="3"/>
        <v>4849</v>
      </c>
      <c r="P51">
        <f t="shared" si="4"/>
        <v>16.690511980006157</v>
      </c>
      <c r="Q51">
        <f t="shared" si="5"/>
        <v>18.436351123748121</v>
      </c>
      <c r="R51">
        <f t="shared" si="6"/>
        <v>-1.7458391437419643</v>
      </c>
      <c r="T51">
        <f t="shared" si="7"/>
        <v>-4.9700969272014846E-2</v>
      </c>
    </row>
    <row r="52" spans="2:20" x14ac:dyDescent="0.2">
      <c r="B52" s="17" t="s">
        <v>12</v>
      </c>
      <c r="C52" s="19">
        <v>27577</v>
      </c>
      <c r="E52" s="19">
        <v>28407</v>
      </c>
      <c r="G52" s="20">
        <v>25664</v>
      </c>
      <c r="I52">
        <f t="shared" si="0"/>
        <v>1913</v>
      </c>
      <c r="K52">
        <f t="shared" si="1"/>
        <v>2743</v>
      </c>
      <c r="M52">
        <f t="shared" si="2"/>
        <v>-830</v>
      </c>
      <c r="N52">
        <f t="shared" si="3"/>
        <v>4656</v>
      </c>
      <c r="P52">
        <f t="shared" si="4"/>
        <v>13.668190911689054</v>
      </c>
      <c r="Q52">
        <f t="shared" si="5"/>
        <v>19.598456701914831</v>
      </c>
      <c r="R52">
        <f t="shared" si="6"/>
        <v>-5.9302657902257767</v>
      </c>
      <c r="T52">
        <f t="shared" si="7"/>
        <v>-0.17826460481099657</v>
      </c>
    </row>
    <row r="53" spans="2:20" x14ac:dyDescent="0.2">
      <c r="B53" s="17" t="s">
        <v>13</v>
      </c>
      <c r="C53" s="19">
        <v>27840</v>
      </c>
      <c r="E53" s="19">
        <v>27396</v>
      </c>
      <c r="G53" s="20">
        <v>24745</v>
      </c>
      <c r="I53">
        <f t="shared" si="0"/>
        <v>3095</v>
      </c>
      <c r="K53">
        <f t="shared" si="1"/>
        <v>2651</v>
      </c>
      <c r="M53">
        <f t="shared" si="2"/>
        <v>444</v>
      </c>
      <c r="N53">
        <f t="shared" si="3"/>
        <v>5746</v>
      </c>
      <c r="P53">
        <f t="shared" si="4"/>
        <v>22.412919110724889</v>
      </c>
      <c r="Q53">
        <f t="shared" si="5"/>
        <v>19.197624737490045</v>
      </c>
      <c r="R53">
        <f t="shared" si="6"/>
        <v>3.215294373234844</v>
      </c>
      <c r="T53">
        <f t="shared" si="7"/>
        <v>7.7271145144448314E-2</v>
      </c>
    </row>
    <row r="54" spans="2:20" x14ac:dyDescent="0.2">
      <c r="B54" s="17" t="s">
        <v>14</v>
      </c>
      <c r="C54" s="19">
        <v>21086</v>
      </c>
      <c r="E54" s="19">
        <v>20378</v>
      </c>
      <c r="G54" s="20">
        <v>18864</v>
      </c>
      <c r="I54">
        <f t="shared" si="0"/>
        <v>2222</v>
      </c>
      <c r="K54">
        <f t="shared" si="1"/>
        <v>1514</v>
      </c>
      <c r="M54">
        <f t="shared" si="2"/>
        <v>708</v>
      </c>
      <c r="N54">
        <f t="shared" si="3"/>
        <v>3736</v>
      </c>
      <c r="P54">
        <f t="shared" si="4"/>
        <v>21.435462087594058</v>
      </c>
      <c r="Q54">
        <f t="shared" si="5"/>
        <v>14.605440864364269</v>
      </c>
      <c r="R54">
        <f t="shared" si="6"/>
        <v>6.8300212232297888</v>
      </c>
      <c r="T54">
        <f t="shared" si="7"/>
        <v>0.18950749464668093</v>
      </c>
    </row>
    <row r="55" spans="2:20" x14ac:dyDescent="0.2">
      <c r="B55" s="17" t="s">
        <v>15</v>
      </c>
      <c r="C55" s="19">
        <v>18987</v>
      </c>
      <c r="E55" s="19">
        <v>17753</v>
      </c>
      <c r="G55" s="20">
        <v>16491</v>
      </c>
      <c r="I55">
        <f t="shared" si="0"/>
        <v>2496</v>
      </c>
      <c r="K55">
        <f t="shared" si="1"/>
        <v>1262</v>
      </c>
      <c r="M55">
        <f t="shared" si="2"/>
        <v>1234</v>
      </c>
      <c r="N55">
        <f t="shared" si="3"/>
        <v>3758</v>
      </c>
      <c r="P55">
        <f t="shared" si="4"/>
        <v>27.174741426238434</v>
      </c>
      <c r="Q55">
        <f t="shared" si="5"/>
        <v>13.739793140990745</v>
      </c>
      <c r="R55">
        <f t="shared" si="6"/>
        <v>13.434948285247689</v>
      </c>
      <c r="T55">
        <f t="shared" si="7"/>
        <v>0.32836615220862159</v>
      </c>
    </row>
    <row r="56" spans="2:20" x14ac:dyDescent="0.2">
      <c r="B56" s="17" t="s">
        <v>16</v>
      </c>
      <c r="C56" s="19">
        <v>22816</v>
      </c>
      <c r="E56" s="19">
        <v>22597</v>
      </c>
      <c r="G56" s="20">
        <v>20802</v>
      </c>
      <c r="I56">
        <f t="shared" si="0"/>
        <v>2014</v>
      </c>
      <c r="K56">
        <f t="shared" si="1"/>
        <v>1795</v>
      </c>
      <c r="M56">
        <f t="shared" si="2"/>
        <v>219</v>
      </c>
      <c r="N56">
        <f t="shared" si="3"/>
        <v>3809</v>
      </c>
      <c r="P56">
        <f t="shared" si="4"/>
        <v>17.739413824235353</v>
      </c>
      <c r="Q56">
        <f t="shared" si="5"/>
        <v>15.810450751987316</v>
      </c>
      <c r="R56">
        <f t="shared" si="6"/>
        <v>1.9289630722480364</v>
      </c>
      <c r="T56">
        <f t="shared" si="7"/>
        <v>5.7495405618272509E-2</v>
      </c>
    </row>
    <row r="57" spans="2:20" x14ac:dyDescent="0.2">
      <c r="B57" s="17" t="s">
        <v>17</v>
      </c>
      <c r="C57" s="19">
        <v>19516</v>
      </c>
      <c r="E57" s="19">
        <v>20068</v>
      </c>
      <c r="G57" s="20">
        <v>18341</v>
      </c>
      <c r="I57">
        <f t="shared" si="0"/>
        <v>1175</v>
      </c>
      <c r="K57">
        <f t="shared" si="1"/>
        <v>1727</v>
      </c>
      <c r="M57">
        <f t="shared" si="2"/>
        <v>-552</v>
      </c>
      <c r="N57">
        <f t="shared" si="3"/>
        <v>2902</v>
      </c>
      <c r="P57">
        <f t="shared" si="4"/>
        <v>11.873484236054972</v>
      </c>
      <c r="Q57">
        <f t="shared" si="5"/>
        <v>17.451495553759095</v>
      </c>
      <c r="R57">
        <f t="shared" si="6"/>
        <v>-5.5780113177041226</v>
      </c>
      <c r="T57">
        <f t="shared" si="7"/>
        <v>-0.19021364576154376</v>
      </c>
    </row>
    <row r="58" spans="2:20" x14ac:dyDescent="0.2">
      <c r="B58" s="17" t="s">
        <v>18</v>
      </c>
      <c r="C58" s="19">
        <v>17725</v>
      </c>
      <c r="E58" s="19">
        <v>18463</v>
      </c>
      <c r="G58" s="20">
        <v>16472</v>
      </c>
      <c r="I58">
        <f t="shared" si="0"/>
        <v>1253</v>
      </c>
      <c r="K58">
        <f t="shared" si="1"/>
        <v>1991</v>
      </c>
      <c r="M58">
        <f t="shared" si="2"/>
        <v>-738</v>
      </c>
      <c r="N58">
        <f t="shared" si="3"/>
        <v>3244</v>
      </c>
      <c r="P58">
        <f t="shared" si="4"/>
        <v>13.849894992815297</v>
      </c>
      <c r="Q58">
        <f t="shared" si="5"/>
        <v>22.007295235989833</v>
      </c>
      <c r="R58">
        <f t="shared" si="6"/>
        <v>-8.1574002431745356</v>
      </c>
      <c r="T58">
        <f t="shared" si="7"/>
        <v>-0.22749691738594327</v>
      </c>
    </row>
    <row r="59" spans="2:20" x14ac:dyDescent="0.2">
      <c r="B59" s="17" t="s">
        <v>19</v>
      </c>
      <c r="C59" s="19">
        <v>17584</v>
      </c>
      <c r="E59" s="19">
        <v>17749</v>
      </c>
      <c r="G59" s="20">
        <v>16056</v>
      </c>
      <c r="I59">
        <f t="shared" si="0"/>
        <v>1528</v>
      </c>
      <c r="K59">
        <f t="shared" si="1"/>
        <v>1693</v>
      </c>
      <c r="M59">
        <f t="shared" si="2"/>
        <v>-165</v>
      </c>
      <c r="N59">
        <f t="shared" si="3"/>
        <v>3221</v>
      </c>
      <c r="P59">
        <f t="shared" si="4"/>
        <v>17.298276398833952</v>
      </c>
      <c r="Q59">
        <f t="shared" si="5"/>
        <v>19.166218549231598</v>
      </c>
      <c r="R59">
        <f t="shared" si="6"/>
        <v>-1.8679421503976457</v>
      </c>
      <c r="T59">
        <f t="shared" si="7"/>
        <v>-5.1226327227569077E-2</v>
      </c>
    </row>
    <row r="60" spans="2:20" x14ac:dyDescent="0.2">
      <c r="B60" s="18"/>
      <c r="C60" s="19"/>
      <c r="E60" s="19"/>
      <c r="G60" s="20"/>
    </row>
  </sheetData>
  <mergeCells count="3">
    <mergeCell ref="B3:B4"/>
    <mergeCell ref="C3:X3"/>
    <mergeCell ref="B2:X2"/>
  </mergeCells>
  <printOptions horizontalCentered="1"/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URUGUAY1996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Mario Acuña</cp:lastModifiedBy>
  <dcterms:created xsi:type="dcterms:W3CDTF">2018-12-04T15:13:46Z</dcterms:created>
  <dcterms:modified xsi:type="dcterms:W3CDTF">2021-04-02T17:10:48Z</dcterms:modified>
</cp:coreProperties>
</file>