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Paraguay\ciudad\anterior\"/>
    </mc:Choice>
  </mc:AlternateContent>
  <bookViews>
    <workbookView xWindow="480" yWindow="132" windowWidth="19980" windowHeight="12660"/>
  </bookViews>
  <sheets>
    <sheet name="PY22C5MB" sheetId="1" r:id="rId1"/>
  </sheets>
  <calcPr calcId="162913"/>
</workbook>
</file>

<file path=xl/calcChain.xml><?xml version="1.0" encoding="utf-8"?>
<calcChain xmlns="http://schemas.openxmlformats.org/spreadsheetml/2006/main">
  <c r="G29" i="1" l="1"/>
  <c r="K43" i="1"/>
  <c r="Q43" i="1" s="1"/>
  <c r="I43" i="1"/>
  <c r="N43" i="1" s="1"/>
  <c r="K42" i="1"/>
  <c r="Q42" i="1" s="1"/>
  <c r="I42" i="1"/>
  <c r="N42" i="1" s="1"/>
  <c r="K41" i="1"/>
  <c r="Q41" i="1" s="1"/>
  <c r="I41" i="1"/>
  <c r="N41" i="1" s="1"/>
  <c r="K40" i="1"/>
  <c r="Q40" i="1" s="1"/>
  <c r="I40" i="1"/>
  <c r="N40" i="1" s="1"/>
  <c r="K39" i="1"/>
  <c r="Q39" i="1" s="1"/>
  <c r="I39" i="1"/>
  <c r="N39" i="1" s="1"/>
  <c r="K38" i="1"/>
  <c r="Q38" i="1" s="1"/>
  <c r="I38" i="1"/>
  <c r="N38" i="1" s="1"/>
  <c r="K37" i="1"/>
  <c r="Q37" i="1" s="1"/>
  <c r="I37" i="1"/>
  <c r="N37" i="1" s="1"/>
  <c r="K36" i="1"/>
  <c r="Q36" i="1" s="1"/>
  <c r="I36" i="1"/>
  <c r="N36" i="1" s="1"/>
  <c r="K35" i="1"/>
  <c r="Q35" i="1" s="1"/>
  <c r="I35" i="1"/>
  <c r="N35" i="1" s="1"/>
  <c r="K34" i="1"/>
  <c r="Q34" i="1" s="1"/>
  <c r="I34" i="1"/>
  <c r="N34" i="1" s="1"/>
  <c r="K33" i="1"/>
  <c r="Q33" i="1" s="1"/>
  <c r="I33" i="1"/>
  <c r="N33" i="1" s="1"/>
  <c r="K32" i="1"/>
  <c r="Q32" i="1" s="1"/>
  <c r="I32" i="1"/>
  <c r="N32" i="1" s="1"/>
  <c r="K31" i="1"/>
  <c r="Q31" i="1" s="1"/>
  <c r="I31" i="1"/>
  <c r="N31" i="1" s="1"/>
  <c r="K29" i="1"/>
  <c r="Q29" i="1" s="1"/>
  <c r="I29" i="1"/>
  <c r="P29" i="1" s="1"/>
  <c r="R29" i="1" l="1"/>
  <c r="N29" i="1"/>
  <c r="M29" i="1"/>
  <c r="M31" i="1"/>
  <c r="T31" i="1" s="1"/>
  <c r="P31" i="1"/>
  <c r="R31" i="1" s="1"/>
  <c r="M32" i="1"/>
  <c r="T32" i="1" s="1"/>
  <c r="P32" i="1"/>
  <c r="R32" i="1" s="1"/>
  <c r="M33" i="1"/>
  <c r="T33" i="1" s="1"/>
  <c r="P33" i="1"/>
  <c r="R33" i="1" s="1"/>
  <c r="M34" i="1"/>
  <c r="T34" i="1" s="1"/>
  <c r="P34" i="1"/>
  <c r="R34" i="1" s="1"/>
  <c r="M35" i="1"/>
  <c r="T35" i="1" s="1"/>
  <c r="P35" i="1"/>
  <c r="R35" i="1" s="1"/>
  <c r="M36" i="1"/>
  <c r="T36" i="1" s="1"/>
  <c r="P36" i="1"/>
  <c r="R36" i="1" s="1"/>
  <c r="M37" i="1"/>
  <c r="T37" i="1" s="1"/>
  <c r="P37" i="1"/>
  <c r="R37" i="1" s="1"/>
  <c r="M38" i="1"/>
  <c r="T38" i="1" s="1"/>
  <c r="P38" i="1"/>
  <c r="R38" i="1" s="1"/>
  <c r="M39" i="1"/>
  <c r="T39" i="1" s="1"/>
  <c r="P39" i="1"/>
  <c r="R39" i="1" s="1"/>
  <c r="M40" i="1"/>
  <c r="T40" i="1" s="1"/>
  <c r="P40" i="1"/>
  <c r="R40" i="1" s="1"/>
  <c r="M41" i="1"/>
  <c r="T41" i="1" s="1"/>
  <c r="P41" i="1"/>
  <c r="R41" i="1" s="1"/>
  <c r="M42" i="1"/>
  <c r="T42" i="1" s="1"/>
  <c r="P42" i="1"/>
  <c r="R42" i="1" s="1"/>
  <c r="M43" i="1"/>
  <c r="T43" i="1" s="1"/>
  <c r="P43" i="1"/>
  <c r="R43" i="1" s="1"/>
  <c r="T29" i="1" l="1"/>
</calcChain>
</file>

<file path=xl/sharedStrings.xml><?xml version="1.0" encoding="utf-8"?>
<sst xmlns="http://schemas.openxmlformats.org/spreadsheetml/2006/main" count="67" uniqueCount="36">
  <si>
    <t>Ciudad de residencia habitual</t>
  </si>
  <si>
    <t>Ciudad de residencia hace 5 años</t>
  </si>
  <si>
    <t>Resto</t>
  </si>
  <si>
    <t>Asunción</t>
  </si>
  <si>
    <t>Caacupé</t>
  </si>
  <si>
    <t>Caaguazú</t>
  </si>
  <si>
    <t>Ciudad del Este</t>
  </si>
  <si>
    <t>Concepción</t>
  </si>
  <si>
    <t>Coronel Oviedo</t>
  </si>
  <si>
    <t>Encarnación</t>
  </si>
  <si>
    <t>Hohenau</t>
  </si>
  <si>
    <t>Pedro Juan Caballero</t>
  </si>
  <si>
    <t>Pilar</t>
  </si>
  <si>
    <t>San Estanislao</t>
  </si>
  <si>
    <t>Villarrica</t>
  </si>
  <si>
    <t>Total</t>
  </si>
  <si>
    <t>Matriz Migración Origen Destino. Migración 5 años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</si>
  <si>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</si>
  <si>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</si>
  <si>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</si>
  <si>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</si>
  <si>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</si>
  <si>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</si>
  <si>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</si>
  <si>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</si>
  <si>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</si>
  <si>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</si>
  <si>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</si>
  <si>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</si>
  <si>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</si>
  <si>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</si>
  <si>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</si>
  <si>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</si>
  <si>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r>
      <rPr>
        <sz val="9"/>
        <rFont val="Arial"/>
        <family val="2"/>
      </rPr>
      <t xml:space="preserve">Para mayor información visita: </t>
    </r>
    <r>
      <rPr>
        <sz val="9"/>
        <color theme="10"/>
        <rFont val="Arial"/>
        <family val="2"/>
      </rPr>
      <t xml:space="preserve"> </t>
    </r>
    <r>
      <rPr>
        <u/>
        <sz val="9"/>
        <color theme="10"/>
        <rFont val="Arial"/>
        <family val="2"/>
      </rPr>
      <t>https://www.cepal.org/es/temas/redatam</t>
    </r>
  </si>
  <si>
    <t>Nota: Se excluyen las categorías de ignorados, residentes hace 5 años en el extranjero y no aplicables</t>
  </si>
  <si>
    <t>Fuente: CELADE, Proyecto MIALC. Procesado con REDATAM 7.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</si>
</sst>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\ ###\ ###\ ###\ ##0"/>
  </numFmts>
  <fonts count="8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  <font>
      <u/>
      <sz val="10"/>
      <color theme="10"/>
      <name val="Arial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5" fillId="0" borderId="0" xfId="1" applyFo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4"/>
  <sheetViews>
    <sheetView showGridLines="0" tabSelected="1" topLeftCell="A15" workbookViewId="0">
      <selection activeCell="B20" sqref="B20"/>
    </sheetView>
  </sheetViews>
  <sheetFormatPr defaultColWidth="9.109375" defaultRowHeight="13.2" x14ac:dyDescent="0.25"/>
  <cols>
    <col min="1" max="1" width="1.44140625" customWidth="1"/>
    <col min="2" max="2" width="29.6640625" customWidth="1"/>
    <col min="3" max="4" width="11.44140625" customWidth="1"/>
    <col min="5" max="5" width="9.109375" customWidth="1"/>
    <col min="6" max="6" width="9.6640625" customWidth="1"/>
    <col min="7" max="7" width="14.44140625" customWidth="1"/>
    <col min="8" max="8" width="11.44140625" customWidth="1"/>
    <col min="9" max="9" width="14.5546875" customWidth="1"/>
    <col min="10" max="10" width="11.88671875" customWidth="1"/>
    <col min="11" max="11" width="9.109375" customWidth="1"/>
    <col min="12" max="12" width="19.44140625" customWidth="1"/>
    <col min="13" max="13" width="9.109375" customWidth="1"/>
    <col min="14" max="14" width="13.44140625" customWidth="1"/>
    <col min="15" max="15" width="9.109375" customWidth="1"/>
    <col min="16" max="16" width="11.44140625" customWidth="1"/>
  </cols>
  <sheetData>
    <row r="1" spans="1:16" ht="15.6" customHeight="1" x14ac:dyDescent="0.25">
      <c r="A1" s="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6" customHeight="1" x14ac:dyDescent="0.25">
      <c r="A2" s="1"/>
      <c r="B2" s="19" t="s">
        <v>16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9.350000000000001" customHeight="1" x14ac:dyDescent="0.25">
      <c r="A3" s="2"/>
      <c r="B3" s="17" t="s">
        <v>0</v>
      </c>
      <c r="C3" s="17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5.6" customHeight="1" x14ac:dyDescent="0.25">
      <c r="A4" s="2"/>
      <c r="B4" s="18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5" t="s">
        <v>15</v>
      </c>
    </row>
    <row r="5" spans="1:16" ht="15.6" customHeight="1" x14ac:dyDescent="0.25">
      <c r="A5" s="6"/>
      <c r="B5" s="3" t="s">
        <v>2</v>
      </c>
      <c r="C5" s="7">
        <v>1791547</v>
      </c>
      <c r="D5" s="7">
        <v>30418</v>
      </c>
      <c r="E5" s="7">
        <v>1275</v>
      </c>
      <c r="F5" s="7">
        <v>2060</v>
      </c>
      <c r="G5" s="7">
        <v>9492</v>
      </c>
      <c r="H5" s="7">
        <v>5806</v>
      </c>
      <c r="I5" s="7">
        <v>1731</v>
      </c>
      <c r="J5" s="7">
        <v>3804</v>
      </c>
      <c r="K5" s="7">
        <v>1090</v>
      </c>
      <c r="L5" s="7">
        <v>1870</v>
      </c>
      <c r="M5" s="7">
        <v>798</v>
      </c>
      <c r="N5" s="7">
        <v>1385</v>
      </c>
      <c r="O5" s="7">
        <v>1635</v>
      </c>
      <c r="P5" s="7">
        <v>1852911</v>
      </c>
    </row>
    <row r="6" spans="1:16" ht="15.6" customHeight="1" x14ac:dyDescent="0.25">
      <c r="A6" s="6"/>
      <c r="B6" s="3" t="s">
        <v>3</v>
      </c>
      <c r="C6" s="7">
        <v>37129</v>
      </c>
      <c r="D6" s="7">
        <v>1834255</v>
      </c>
      <c r="E6" s="7">
        <v>1449</v>
      </c>
      <c r="F6" s="7">
        <v>2194</v>
      </c>
      <c r="G6" s="7">
        <v>4744</v>
      </c>
      <c r="H6" s="7">
        <v>1606</v>
      </c>
      <c r="I6" s="7">
        <v>1580</v>
      </c>
      <c r="J6" s="7">
        <v>2016</v>
      </c>
      <c r="K6" s="7">
        <v>476</v>
      </c>
      <c r="L6" s="7">
        <v>975</v>
      </c>
      <c r="M6" s="7">
        <v>581</v>
      </c>
      <c r="N6" s="7">
        <v>1530</v>
      </c>
      <c r="O6" s="7">
        <v>1575</v>
      </c>
      <c r="P6" s="7">
        <v>1890110</v>
      </c>
    </row>
    <row r="7" spans="1:16" ht="15.6" customHeight="1" x14ac:dyDescent="0.25">
      <c r="A7" s="6"/>
      <c r="B7" s="3" t="s">
        <v>4</v>
      </c>
      <c r="C7" s="7">
        <v>824</v>
      </c>
      <c r="D7" s="7">
        <v>977</v>
      </c>
      <c r="E7" s="7">
        <v>38021</v>
      </c>
      <c r="F7" s="7">
        <v>32</v>
      </c>
      <c r="G7" s="7">
        <v>111</v>
      </c>
      <c r="H7" s="7">
        <v>7</v>
      </c>
      <c r="I7" s="7">
        <v>25</v>
      </c>
      <c r="J7" s="7">
        <v>25</v>
      </c>
      <c r="K7" s="7">
        <v>3</v>
      </c>
      <c r="L7" s="7">
        <v>26</v>
      </c>
      <c r="M7" s="7">
        <v>5</v>
      </c>
      <c r="N7" s="7">
        <v>12</v>
      </c>
      <c r="O7" s="7">
        <v>15</v>
      </c>
      <c r="P7" s="7">
        <v>40083</v>
      </c>
    </row>
    <row r="8" spans="1:16" ht="15.6" customHeight="1" x14ac:dyDescent="0.25">
      <c r="A8" s="6"/>
      <c r="B8" s="3" t="s">
        <v>5</v>
      </c>
      <c r="C8" s="7">
        <v>1746</v>
      </c>
      <c r="D8" s="7">
        <v>875</v>
      </c>
      <c r="E8" s="7">
        <v>31</v>
      </c>
      <c r="F8" s="7">
        <v>92306</v>
      </c>
      <c r="G8" s="7">
        <v>585</v>
      </c>
      <c r="H8" s="7">
        <v>9</v>
      </c>
      <c r="I8" s="7">
        <v>245</v>
      </c>
      <c r="J8" s="7">
        <v>27</v>
      </c>
      <c r="K8" s="7">
        <v>1</v>
      </c>
      <c r="L8" s="7">
        <v>27</v>
      </c>
      <c r="M8" s="7">
        <v>10</v>
      </c>
      <c r="N8" s="7">
        <v>32</v>
      </c>
      <c r="O8" s="7">
        <v>78</v>
      </c>
      <c r="P8" s="7">
        <v>95972</v>
      </c>
    </row>
    <row r="9" spans="1:16" ht="15.6" customHeight="1" x14ac:dyDescent="0.25">
      <c r="A9" s="6"/>
      <c r="B9" s="3" t="s">
        <v>6</v>
      </c>
      <c r="C9" s="7">
        <v>8667</v>
      </c>
      <c r="D9" s="7">
        <v>3870</v>
      </c>
      <c r="E9" s="7">
        <v>276</v>
      </c>
      <c r="F9" s="7">
        <v>754</v>
      </c>
      <c r="G9" s="7">
        <v>393742</v>
      </c>
      <c r="H9" s="7">
        <v>104</v>
      </c>
      <c r="I9" s="7">
        <v>495</v>
      </c>
      <c r="J9" s="7">
        <v>632</v>
      </c>
      <c r="K9" s="7">
        <v>48</v>
      </c>
      <c r="L9" s="7">
        <v>219</v>
      </c>
      <c r="M9" s="7">
        <v>56</v>
      </c>
      <c r="N9" s="7">
        <v>162</v>
      </c>
      <c r="O9" s="7">
        <v>543</v>
      </c>
      <c r="P9" s="7">
        <v>409568</v>
      </c>
    </row>
    <row r="10" spans="1:16" ht="15.6" customHeight="1" x14ac:dyDescent="0.25">
      <c r="A10" s="6"/>
      <c r="B10" s="3" t="s">
        <v>7</v>
      </c>
      <c r="C10" s="7">
        <v>2005</v>
      </c>
      <c r="D10" s="7">
        <v>1069</v>
      </c>
      <c r="E10" s="7">
        <v>6</v>
      </c>
      <c r="F10" s="7">
        <v>15</v>
      </c>
      <c r="G10" s="7">
        <v>49</v>
      </c>
      <c r="H10" s="7">
        <v>54993</v>
      </c>
      <c r="I10" s="7">
        <v>2</v>
      </c>
      <c r="J10" s="7">
        <v>2</v>
      </c>
      <c r="K10" s="7">
        <v>6</v>
      </c>
      <c r="L10" s="7">
        <v>234</v>
      </c>
      <c r="M10" s="7">
        <v>8</v>
      </c>
      <c r="N10" s="7">
        <v>5</v>
      </c>
      <c r="O10" s="7">
        <v>13</v>
      </c>
      <c r="P10" s="7">
        <v>58407</v>
      </c>
    </row>
    <row r="11" spans="1:16" ht="15.6" customHeight="1" x14ac:dyDescent="0.25">
      <c r="A11" s="6"/>
      <c r="B11" s="3" t="s">
        <v>8</v>
      </c>
      <c r="C11" s="7">
        <v>1851</v>
      </c>
      <c r="D11" s="7">
        <v>946</v>
      </c>
      <c r="E11" s="7">
        <v>24</v>
      </c>
      <c r="F11" s="7">
        <v>247</v>
      </c>
      <c r="G11" s="7">
        <v>425</v>
      </c>
      <c r="H11" s="7">
        <v>10</v>
      </c>
      <c r="I11" s="7">
        <v>73943</v>
      </c>
      <c r="J11" s="7">
        <v>33</v>
      </c>
      <c r="K11" s="7">
        <v>7</v>
      </c>
      <c r="L11" s="7">
        <v>33</v>
      </c>
      <c r="M11" s="7">
        <v>9</v>
      </c>
      <c r="N11" s="7">
        <v>61</v>
      </c>
      <c r="O11" s="7">
        <v>82</v>
      </c>
      <c r="P11" s="7">
        <v>77671</v>
      </c>
    </row>
    <row r="12" spans="1:16" ht="15.6" customHeight="1" x14ac:dyDescent="0.25">
      <c r="A12" s="6"/>
      <c r="B12" s="3" t="s">
        <v>9</v>
      </c>
      <c r="C12" s="7">
        <v>3939</v>
      </c>
      <c r="D12" s="7">
        <v>1319</v>
      </c>
      <c r="E12" s="7">
        <v>43</v>
      </c>
      <c r="F12" s="7">
        <v>54</v>
      </c>
      <c r="G12" s="7">
        <v>487</v>
      </c>
      <c r="H12" s="7">
        <v>30</v>
      </c>
      <c r="I12" s="7">
        <v>40</v>
      </c>
      <c r="J12" s="7">
        <v>117093</v>
      </c>
      <c r="K12" s="7">
        <v>550</v>
      </c>
      <c r="L12" s="7">
        <v>34</v>
      </c>
      <c r="M12" s="7">
        <v>74</v>
      </c>
      <c r="N12" s="7">
        <v>5</v>
      </c>
      <c r="O12" s="7">
        <v>67</v>
      </c>
      <c r="P12" s="7">
        <v>123735</v>
      </c>
    </row>
    <row r="13" spans="1:16" ht="15.6" customHeight="1" x14ac:dyDescent="0.25">
      <c r="A13" s="6"/>
      <c r="B13" s="3" t="s">
        <v>10</v>
      </c>
      <c r="C13" s="7">
        <v>1277</v>
      </c>
      <c r="D13" s="7">
        <v>304</v>
      </c>
      <c r="E13" s="7">
        <v>13</v>
      </c>
      <c r="F13" s="7">
        <v>12</v>
      </c>
      <c r="G13" s="7">
        <v>94</v>
      </c>
      <c r="H13" s="7">
        <v>3</v>
      </c>
      <c r="I13" s="7">
        <v>11</v>
      </c>
      <c r="J13" s="7">
        <v>547</v>
      </c>
      <c r="K13" s="7">
        <v>38299</v>
      </c>
      <c r="L13" s="7">
        <v>4</v>
      </c>
      <c r="M13" s="7">
        <v>11</v>
      </c>
      <c r="N13" s="7">
        <v>2</v>
      </c>
      <c r="O13" s="7">
        <v>24</v>
      </c>
      <c r="P13" s="7">
        <v>40601</v>
      </c>
    </row>
    <row r="14" spans="1:16" ht="15.6" customHeight="1" x14ac:dyDescent="0.25">
      <c r="A14" s="6"/>
      <c r="B14" s="3" t="s">
        <v>11</v>
      </c>
      <c r="C14" s="7">
        <v>2399</v>
      </c>
      <c r="D14" s="7">
        <v>769</v>
      </c>
      <c r="E14" s="7">
        <v>14</v>
      </c>
      <c r="F14" s="7">
        <v>22</v>
      </c>
      <c r="G14" s="7">
        <v>176</v>
      </c>
      <c r="H14" s="7">
        <v>244</v>
      </c>
      <c r="I14" s="7">
        <v>39</v>
      </c>
      <c r="J14" s="7">
        <v>43</v>
      </c>
      <c r="K14" s="7">
        <v>6</v>
      </c>
      <c r="L14" s="7">
        <v>94883</v>
      </c>
      <c r="M14" s="7">
        <v>4</v>
      </c>
      <c r="N14" s="7">
        <v>32</v>
      </c>
      <c r="O14" s="7">
        <v>22</v>
      </c>
      <c r="P14" s="7">
        <v>98653</v>
      </c>
    </row>
    <row r="15" spans="1:16" ht="15.6" customHeight="1" x14ac:dyDescent="0.25">
      <c r="A15" s="6"/>
      <c r="B15" s="3" t="s">
        <v>12</v>
      </c>
      <c r="C15" s="7">
        <v>994</v>
      </c>
      <c r="D15" s="7">
        <v>475</v>
      </c>
      <c r="E15" s="7">
        <v>10</v>
      </c>
      <c r="F15" s="7">
        <v>5</v>
      </c>
      <c r="G15" s="7">
        <v>64</v>
      </c>
      <c r="H15" s="7">
        <v>4</v>
      </c>
      <c r="I15" s="7">
        <v>8</v>
      </c>
      <c r="J15" s="7">
        <v>51</v>
      </c>
      <c r="K15" s="7">
        <v>4</v>
      </c>
      <c r="L15" s="7">
        <v>10</v>
      </c>
      <c r="M15" s="7">
        <v>27872</v>
      </c>
      <c r="N15" s="7">
        <v>5</v>
      </c>
      <c r="O15" s="7">
        <v>11</v>
      </c>
      <c r="P15" s="7">
        <v>29513</v>
      </c>
    </row>
    <row r="16" spans="1:16" ht="15.6" customHeight="1" x14ac:dyDescent="0.25">
      <c r="A16" s="6"/>
      <c r="B16" s="3" t="s">
        <v>13</v>
      </c>
      <c r="C16" s="7">
        <v>1145</v>
      </c>
      <c r="D16" s="7">
        <v>672</v>
      </c>
      <c r="E16" s="7">
        <v>6</v>
      </c>
      <c r="F16" s="7">
        <v>23</v>
      </c>
      <c r="G16" s="7">
        <v>104</v>
      </c>
      <c r="H16" s="7">
        <v>18</v>
      </c>
      <c r="I16" s="7">
        <v>61</v>
      </c>
      <c r="J16" s="7">
        <v>12</v>
      </c>
      <c r="K16" s="7">
        <v>2</v>
      </c>
      <c r="L16" s="7">
        <v>42</v>
      </c>
      <c r="M16" s="7">
        <v>1</v>
      </c>
      <c r="N16" s="7">
        <v>32928</v>
      </c>
      <c r="O16" s="7">
        <v>15</v>
      </c>
      <c r="P16" s="7">
        <v>35029</v>
      </c>
    </row>
    <row r="17" spans="1:20" ht="15.6" customHeight="1" x14ac:dyDescent="0.25">
      <c r="A17" s="6"/>
      <c r="B17" s="3" t="s">
        <v>14</v>
      </c>
      <c r="C17" s="7">
        <v>1872</v>
      </c>
      <c r="D17" s="7">
        <v>705</v>
      </c>
      <c r="E17" s="7">
        <v>71</v>
      </c>
      <c r="F17" s="7">
        <v>100</v>
      </c>
      <c r="G17" s="7">
        <v>346</v>
      </c>
      <c r="H17" s="7">
        <v>29</v>
      </c>
      <c r="I17" s="7">
        <v>124</v>
      </c>
      <c r="J17" s="7">
        <v>76</v>
      </c>
      <c r="K17" s="7">
        <v>14</v>
      </c>
      <c r="L17" s="7">
        <v>15</v>
      </c>
      <c r="M17" s="7">
        <v>4</v>
      </c>
      <c r="N17" s="7">
        <v>25</v>
      </c>
      <c r="O17" s="7">
        <v>46814</v>
      </c>
      <c r="P17" s="7">
        <v>50195</v>
      </c>
    </row>
    <row r="18" spans="1:20" ht="15.6" customHeight="1" x14ac:dyDescent="0.25">
      <c r="A18" s="6"/>
      <c r="B18" s="8" t="s">
        <v>15</v>
      </c>
      <c r="C18" s="9">
        <v>1855395</v>
      </c>
      <c r="D18" s="9">
        <v>1876654</v>
      </c>
      <c r="E18" s="9">
        <v>41239</v>
      </c>
      <c r="F18" s="9">
        <v>97824</v>
      </c>
      <c r="G18" s="9">
        <v>410419</v>
      </c>
      <c r="H18" s="9">
        <v>62863</v>
      </c>
      <c r="I18" s="9">
        <v>78304</v>
      </c>
      <c r="J18" s="9">
        <v>124361</v>
      </c>
      <c r="K18" s="9">
        <v>40506</v>
      </c>
      <c r="L18" s="9">
        <v>98372</v>
      </c>
      <c r="M18" s="9">
        <v>29433</v>
      </c>
      <c r="N18" s="9">
        <v>36184</v>
      </c>
      <c r="O18" s="9">
        <v>50894</v>
      </c>
      <c r="P18" s="9">
        <v>4802448</v>
      </c>
    </row>
    <row r="19" spans="1:20" ht="15.6" customHeight="1" x14ac:dyDescent="0.25">
      <c r="A19" s="1"/>
      <c r="B19" s="21" t="s">
        <v>35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20" ht="15.6" customHeight="1" x14ac:dyDescent="0.25">
      <c r="A20" s="1"/>
      <c r="B20" s="22" t="s">
        <v>33</v>
      </c>
      <c r="C20" s="1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20" ht="15.6" customHeight="1" x14ac:dyDescent="0.25">
      <c r="A21" s="1"/>
      <c r="B21" s="23" t="s">
        <v>34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4" spans="1:20" x14ac:dyDescent="0.25">
      <c r="P24" t="s">
        <v>28</v>
      </c>
    </row>
    <row r="25" spans="1:20" x14ac:dyDescent="0.25">
      <c r="C25" t="s">
        <v>18</v>
      </c>
      <c r="E25" t="s">
        <v>18</v>
      </c>
      <c r="G25" t="s">
        <v>21</v>
      </c>
    </row>
    <row r="26" spans="1:20" x14ac:dyDescent="0.25">
      <c r="C26" t="s">
        <v>19</v>
      </c>
      <c r="E26" t="s">
        <v>19</v>
      </c>
      <c r="G26" t="s">
        <v>22</v>
      </c>
      <c r="I26" t="s">
        <v>23</v>
      </c>
      <c r="K26" t="s">
        <v>24</v>
      </c>
      <c r="M26" t="s">
        <v>25</v>
      </c>
      <c r="N26" t="s">
        <v>25</v>
      </c>
    </row>
    <row r="27" spans="1:20" x14ac:dyDescent="0.25">
      <c r="C27" t="s">
        <v>20</v>
      </c>
      <c r="E27" t="s">
        <v>20</v>
      </c>
      <c r="M27" t="s">
        <v>26</v>
      </c>
      <c r="N27" t="s">
        <v>27</v>
      </c>
      <c r="P27" t="s">
        <v>29</v>
      </c>
      <c r="Q27" t="s">
        <v>30</v>
      </c>
      <c r="R27" t="s">
        <v>31</v>
      </c>
      <c r="T27" t="s">
        <v>32</v>
      </c>
    </row>
    <row r="29" spans="1:20" x14ac:dyDescent="0.25">
      <c r="B29" t="s">
        <v>17</v>
      </c>
      <c r="C29">
        <v>4802448</v>
      </c>
      <c r="E29">
        <v>4802448</v>
      </c>
      <c r="G29" s="16">
        <f>SUM(G31:G43)</f>
        <v>4636696</v>
      </c>
      <c r="I29">
        <f>C29-G29</f>
        <v>165752</v>
      </c>
      <c r="K29">
        <f>E29-G29</f>
        <v>165752</v>
      </c>
      <c r="M29">
        <f>I29-K29</f>
        <v>0</v>
      </c>
      <c r="N29">
        <f>I29+K29</f>
        <v>331504</v>
      </c>
      <c r="P29">
        <f>((I29/5))/((C29+E29)/2)*1000</f>
        <v>6.9028128987549682</v>
      </c>
      <c r="Q29">
        <f>((K29/5))/((C29+E29)/2)*1000</f>
        <v>6.9028128987549682</v>
      </c>
      <c r="R29">
        <f>P29-Q29</f>
        <v>0</v>
      </c>
      <c r="T29">
        <f>M29/N29</f>
        <v>0</v>
      </c>
    </row>
    <row r="31" spans="1:20" x14ac:dyDescent="0.25">
      <c r="B31" s="13" t="s">
        <v>2</v>
      </c>
      <c r="C31" s="15">
        <v>1852911</v>
      </c>
      <c r="E31" s="15">
        <v>1855395</v>
      </c>
      <c r="G31" s="16">
        <v>1791547</v>
      </c>
      <c r="I31">
        <f t="shared" ref="I31:I43" si="0">C31-G31</f>
        <v>61364</v>
      </c>
      <c r="K31">
        <f t="shared" ref="K31:K43" si="1">E31-G31</f>
        <v>63848</v>
      </c>
      <c r="M31">
        <f t="shared" ref="M31:M43" si="2">I31-K31</f>
        <v>-2484</v>
      </c>
      <c r="N31">
        <f t="shared" ref="N31:N43" si="3">I31+K31</f>
        <v>125212</v>
      </c>
      <c r="P31">
        <f t="shared" ref="P31:P43" si="4">((I31/5))/((C31+E31)/2)*1000</f>
        <v>6.6190869901243312</v>
      </c>
      <c r="Q31">
        <f t="shared" ref="Q31:Q43" si="5">((K31/5))/((C31+E31)/2)*1000</f>
        <v>6.8870260436975803</v>
      </c>
      <c r="R31">
        <f t="shared" ref="R31:R43" si="6">P31-Q31</f>
        <v>-0.2679390535732491</v>
      </c>
      <c r="T31">
        <f t="shared" ref="T31:T43" si="7">M31/N31</f>
        <v>-1.9838354151359296E-2</v>
      </c>
    </row>
    <row r="32" spans="1:20" x14ac:dyDescent="0.25">
      <c r="B32" s="13" t="s">
        <v>3</v>
      </c>
      <c r="C32" s="15">
        <v>1890110</v>
      </c>
      <c r="E32" s="15">
        <v>1876654</v>
      </c>
      <c r="G32" s="16">
        <v>1834255</v>
      </c>
      <c r="I32">
        <f t="shared" si="0"/>
        <v>55855</v>
      </c>
      <c r="K32">
        <f t="shared" si="1"/>
        <v>42399</v>
      </c>
      <c r="M32">
        <f t="shared" si="2"/>
        <v>13456</v>
      </c>
      <c r="N32">
        <f t="shared" si="3"/>
        <v>98254</v>
      </c>
      <c r="P32">
        <f t="shared" si="4"/>
        <v>5.9313511544657427</v>
      </c>
      <c r="Q32">
        <f t="shared" si="5"/>
        <v>4.502432326527491</v>
      </c>
      <c r="R32">
        <f t="shared" si="6"/>
        <v>1.4289188279382516</v>
      </c>
      <c r="T32">
        <f t="shared" si="7"/>
        <v>0.13695116738249843</v>
      </c>
    </row>
    <row r="33" spans="2:20" x14ac:dyDescent="0.25">
      <c r="B33" s="13" t="s">
        <v>4</v>
      </c>
      <c r="C33" s="15">
        <v>40083</v>
      </c>
      <c r="E33" s="15">
        <v>41239</v>
      </c>
      <c r="G33" s="16">
        <v>38021</v>
      </c>
      <c r="I33">
        <f t="shared" si="0"/>
        <v>2062</v>
      </c>
      <c r="K33">
        <f t="shared" si="1"/>
        <v>3218</v>
      </c>
      <c r="M33">
        <f t="shared" si="2"/>
        <v>-1156</v>
      </c>
      <c r="N33">
        <f t="shared" si="3"/>
        <v>5280</v>
      </c>
      <c r="P33">
        <f t="shared" si="4"/>
        <v>10.142396891370108</v>
      </c>
      <c r="Q33">
        <f t="shared" si="5"/>
        <v>15.828435109810385</v>
      </c>
      <c r="R33">
        <f t="shared" si="6"/>
        <v>-5.6860382184402773</v>
      </c>
      <c r="T33">
        <f t="shared" si="7"/>
        <v>-0.21893939393939393</v>
      </c>
    </row>
    <row r="34" spans="2:20" x14ac:dyDescent="0.25">
      <c r="B34" s="13" t="s">
        <v>5</v>
      </c>
      <c r="C34" s="15">
        <v>95972</v>
      </c>
      <c r="E34" s="15">
        <v>97824</v>
      </c>
      <c r="G34" s="16">
        <v>92306</v>
      </c>
      <c r="I34">
        <f t="shared" si="0"/>
        <v>3666</v>
      </c>
      <c r="K34">
        <f t="shared" si="1"/>
        <v>5518</v>
      </c>
      <c r="M34">
        <f t="shared" si="2"/>
        <v>-1852</v>
      </c>
      <c r="N34">
        <f t="shared" si="3"/>
        <v>9184</v>
      </c>
      <c r="P34">
        <f t="shared" si="4"/>
        <v>7.5667196433362927</v>
      </c>
      <c r="Q34">
        <f t="shared" si="5"/>
        <v>11.389295960700943</v>
      </c>
      <c r="R34">
        <f t="shared" si="6"/>
        <v>-3.8225763173646508</v>
      </c>
      <c r="T34">
        <f t="shared" si="7"/>
        <v>-0.20165505226480837</v>
      </c>
    </row>
    <row r="35" spans="2:20" x14ac:dyDescent="0.25">
      <c r="B35" s="13" t="s">
        <v>6</v>
      </c>
      <c r="C35" s="15">
        <v>409568</v>
      </c>
      <c r="E35" s="15">
        <v>410419</v>
      </c>
      <c r="G35" s="16">
        <v>393742</v>
      </c>
      <c r="I35">
        <f t="shared" si="0"/>
        <v>15826</v>
      </c>
      <c r="K35">
        <f t="shared" si="1"/>
        <v>16677</v>
      </c>
      <c r="M35">
        <f t="shared" si="2"/>
        <v>-851</v>
      </c>
      <c r="N35">
        <f t="shared" si="3"/>
        <v>32503</v>
      </c>
      <c r="P35">
        <f t="shared" si="4"/>
        <v>7.7201223921842663</v>
      </c>
      <c r="Q35">
        <f t="shared" si="5"/>
        <v>8.1352509247097835</v>
      </c>
      <c r="R35">
        <f t="shared" si="6"/>
        <v>-0.41512853252551718</v>
      </c>
      <c r="T35">
        <f t="shared" si="7"/>
        <v>-2.6182198566286188E-2</v>
      </c>
    </row>
    <row r="36" spans="2:20" x14ac:dyDescent="0.25">
      <c r="B36" s="13" t="s">
        <v>7</v>
      </c>
      <c r="C36" s="15">
        <v>58407</v>
      </c>
      <c r="E36" s="15">
        <v>62863</v>
      </c>
      <c r="G36" s="16">
        <v>54993</v>
      </c>
      <c r="I36">
        <f t="shared" si="0"/>
        <v>3414</v>
      </c>
      <c r="K36">
        <f t="shared" si="1"/>
        <v>7870</v>
      </c>
      <c r="M36">
        <f t="shared" si="2"/>
        <v>-4456</v>
      </c>
      <c r="N36">
        <f t="shared" si="3"/>
        <v>11284</v>
      </c>
      <c r="P36">
        <f t="shared" si="4"/>
        <v>11.260822957038013</v>
      </c>
      <c r="Q36">
        <f t="shared" si="5"/>
        <v>25.958604766224131</v>
      </c>
      <c r="R36">
        <f t="shared" si="6"/>
        <v>-14.697781809186118</v>
      </c>
      <c r="T36">
        <f t="shared" si="7"/>
        <v>-0.39489542715349168</v>
      </c>
    </row>
    <row r="37" spans="2:20" x14ac:dyDescent="0.25">
      <c r="B37" s="13" t="s">
        <v>8</v>
      </c>
      <c r="C37" s="15">
        <v>77671</v>
      </c>
      <c r="E37" s="15">
        <v>78304</v>
      </c>
      <c r="G37" s="16">
        <v>73943</v>
      </c>
      <c r="I37">
        <f t="shared" si="0"/>
        <v>3728</v>
      </c>
      <c r="K37">
        <f t="shared" si="1"/>
        <v>4361</v>
      </c>
      <c r="M37">
        <f t="shared" si="2"/>
        <v>-633</v>
      </c>
      <c r="N37">
        <f t="shared" si="3"/>
        <v>8089</v>
      </c>
      <c r="P37">
        <f t="shared" si="4"/>
        <v>9.560506491424908</v>
      </c>
      <c r="Q37">
        <f t="shared" si="5"/>
        <v>11.183843564673825</v>
      </c>
      <c r="R37">
        <f t="shared" si="6"/>
        <v>-1.6233370732489174</v>
      </c>
      <c r="T37">
        <f t="shared" si="7"/>
        <v>-7.8254419582148599E-2</v>
      </c>
    </row>
    <row r="38" spans="2:20" x14ac:dyDescent="0.25">
      <c r="B38" s="13" t="s">
        <v>9</v>
      </c>
      <c r="C38" s="15">
        <v>123735</v>
      </c>
      <c r="E38" s="15">
        <v>124361</v>
      </c>
      <c r="G38" s="16">
        <v>117093</v>
      </c>
      <c r="I38">
        <f t="shared" si="0"/>
        <v>6642</v>
      </c>
      <c r="K38">
        <f t="shared" si="1"/>
        <v>7268</v>
      </c>
      <c r="M38">
        <f t="shared" si="2"/>
        <v>-626</v>
      </c>
      <c r="N38">
        <f t="shared" si="3"/>
        <v>13910</v>
      </c>
      <c r="P38">
        <f t="shared" si="4"/>
        <v>10.708757900167678</v>
      </c>
      <c r="Q38">
        <f t="shared" si="5"/>
        <v>11.71804462788598</v>
      </c>
      <c r="R38">
        <f t="shared" si="6"/>
        <v>-1.0092867277183029</v>
      </c>
      <c r="T38">
        <f t="shared" si="7"/>
        <v>-4.5003594536304814E-2</v>
      </c>
    </row>
    <row r="39" spans="2:20" x14ac:dyDescent="0.25">
      <c r="B39" s="13" t="s">
        <v>10</v>
      </c>
      <c r="C39" s="15">
        <v>40601</v>
      </c>
      <c r="E39" s="15">
        <v>40506</v>
      </c>
      <c r="G39" s="16">
        <v>38299</v>
      </c>
      <c r="I39">
        <f t="shared" si="0"/>
        <v>2302</v>
      </c>
      <c r="K39">
        <f t="shared" si="1"/>
        <v>2207</v>
      </c>
      <c r="M39">
        <f t="shared" si="2"/>
        <v>95</v>
      </c>
      <c r="N39">
        <f t="shared" si="3"/>
        <v>4509</v>
      </c>
      <c r="P39">
        <f t="shared" si="4"/>
        <v>11.352904188294474</v>
      </c>
      <c r="Q39">
        <f t="shared" si="5"/>
        <v>10.884387290862687</v>
      </c>
      <c r="R39">
        <f t="shared" si="6"/>
        <v>0.46851689743178682</v>
      </c>
      <c r="T39">
        <f t="shared" si="7"/>
        <v>2.1068973164781547E-2</v>
      </c>
    </row>
    <row r="40" spans="2:20" x14ac:dyDescent="0.25">
      <c r="B40" s="13" t="s">
        <v>11</v>
      </c>
      <c r="C40" s="15">
        <v>98653</v>
      </c>
      <c r="E40" s="15">
        <v>98372</v>
      </c>
      <c r="G40" s="16">
        <v>94883</v>
      </c>
      <c r="I40">
        <f t="shared" si="0"/>
        <v>3770</v>
      </c>
      <c r="K40">
        <f t="shared" si="1"/>
        <v>3489</v>
      </c>
      <c r="M40">
        <f t="shared" si="2"/>
        <v>281</v>
      </c>
      <c r="N40">
        <f t="shared" si="3"/>
        <v>7259</v>
      </c>
      <c r="P40">
        <f t="shared" si="4"/>
        <v>7.6538510341327237</v>
      </c>
      <c r="Q40">
        <f t="shared" si="5"/>
        <v>7.0833650551960412</v>
      </c>
      <c r="R40">
        <f t="shared" si="6"/>
        <v>0.57048597893668251</v>
      </c>
      <c r="T40">
        <f t="shared" si="7"/>
        <v>3.8710566193690593E-2</v>
      </c>
    </row>
    <row r="41" spans="2:20" x14ac:dyDescent="0.25">
      <c r="B41" s="13" t="s">
        <v>12</v>
      </c>
      <c r="C41" s="15">
        <v>29513</v>
      </c>
      <c r="E41" s="15">
        <v>29433</v>
      </c>
      <c r="G41" s="16">
        <v>27872</v>
      </c>
      <c r="I41">
        <f t="shared" si="0"/>
        <v>1641</v>
      </c>
      <c r="K41">
        <f t="shared" si="1"/>
        <v>1561</v>
      </c>
      <c r="M41">
        <f t="shared" si="2"/>
        <v>80</v>
      </c>
      <c r="N41">
        <f t="shared" si="3"/>
        <v>3202</v>
      </c>
      <c r="P41">
        <f t="shared" si="4"/>
        <v>11.135615648220405</v>
      </c>
      <c r="Q41">
        <f t="shared" si="5"/>
        <v>10.592745903029892</v>
      </c>
      <c r="R41">
        <f t="shared" si="6"/>
        <v>0.54286974519051334</v>
      </c>
      <c r="T41">
        <f t="shared" si="7"/>
        <v>2.4984384759525295E-2</v>
      </c>
    </row>
    <row r="42" spans="2:20" x14ac:dyDescent="0.25">
      <c r="B42" s="13" t="s">
        <v>13</v>
      </c>
      <c r="C42" s="15">
        <v>35029</v>
      </c>
      <c r="E42" s="15">
        <v>36184</v>
      </c>
      <c r="G42" s="16">
        <v>32928</v>
      </c>
      <c r="I42">
        <f t="shared" si="0"/>
        <v>2101</v>
      </c>
      <c r="K42">
        <f t="shared" si="1"/>
        <v>3256</v>
      </c>
      <c r="M42">
        <f t="shared" si="2"/>
        <v>-1155</v>
      </c>
      <c r="N42">
        <f t="shared" si="3"/>
        <v>5357</v>
      </c>
      <c r="P42">
        <f t="shared" si="4"/>
        <v>11.80121607009956</v>
      </c>
      <c r="Q42">
        <f t="shared" si="5"/>
        <v>18.288795585075757</v>
      </c>
      <c r="R42">
        <f t="shared" si="6"/>
        <v>-6.487579514976197</v>
      </c>
      <c r="T42">
        <f t="shared" si="7"/>
        <v>-0.21560574948665298</v>
      </c>
    </row>
    <row r="43" spans="2:20" x14ac:dyDescent="0.25">
      <c r="B43" s="13" t="s">
        <v>14</v>
      </c>
      <c r="C43" s="15">
        <v>50195</v>
      </c>
      <c r="E43" s="15">
        <v>50894</v>
      </c>
      <c r="G43" s="16">
        <v>46814</v>
      </c>
      <c r="I43">
        <f t="shared" si="0"/>
        <v>3381</v>
      </c>
      <c r="K43">
        <f t="shared" si="1"/>
        <v>4080</v>
      </c>
      <c r="M43">
        <f t="shared" si="2"/>
        <v>-699</v>
      </c>
      <c r="N43">
        <f t="shared" si="3"/>
        <v>7461</v>
      </c>
      <c r="P43">
        <f t="shared" si="4"/>
        <v>13.378310201901295</v>
      </c>
      <c r="Q43">
        <f t="shared" si="5"/>
        <v>16.144189773368023</v>
      </c>
      <c r="R43">
        <f t="shared" si="6"/>
        <v>-2.7658795714667281</v>
      </c>
      <c r="T43">
        <f t="shared" si="7"/>
        <v>-9.3687173301166063E-2</v>
      </c>
    </row>
    <row r="44" spans="2:20" x14ac:dyDescent="0.25">
      <c r="B44" s="14"/>
      <c r="C44" s="15"/>
      <c r="E44" s="15"/>
      <c r="G44" s="16"/>
    </row>
  </sheetData>
  <mergeCells count="3">
    <mergeCell ref="B3:B4"/>
    <mergeCell ref="C3:P3"/>
    <mergeCell ref="B2:P2"/>
  </mergeCells>
  <hyperlinks>
    <hyperlink ref="B20" r:id="rId1" display="https://www.cepal.org/es/temas/redatam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PY22C5MB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2025-12-21T22:55:43Z</dcterms:created>
  <dcterms:modified xsi:type="dcterms:W3CDTF">2025-12-21T23:10:02Z</dcterms:modified>
</cp:coreProperties>
</file>