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604 PER\2007\"/>
    </mc:Choice>
  </mc:AlternateContent>
  <xr:revisionPtr revIDLastSave="0" documentId="13_ncr:1_{5C128394-A771-4409-8CE0-8176F7860803}" xr6:coauthVersionLast="45" xr6:coauthVersionMax="45" xr10:uidLastSave="{00000000-0000-0000-0000-000000000000}"/>
  <bookViews>
    <workbookView xWindow="990" yWindow="0" windowWidth="14190" windowHeight="10920" xr2:uid="{00000000-000D-0000-FFFF-FFFF00000000}"/>
  </bookViews>
  <sheets>
    <sheet name="PERU200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I20" i="1"/>
  <c r="M20" i="1"/>
  <c r="C20" i="1"/>
  <c r="E20" i="1"/>
  <c r="G20" i="1"/>
  <c r="N20" i="1" l="1"/>
</calcChain>
</file>

<file path=xl/sharedStrings.xml><?xml version="1.0" encoding="utf-8"?>
<sst xmlns="http://schemas.openxmlformats.org/spreadsheetml/2006/main" count="40" uniqueCount="24">
  <si>
    <t>1 MILLON O MAS</t>
  </si>
  <si>
    <t>500000-999999</t>
  </si>
  <si>
    <t>100000-499999</t>
  </si>
  <si>
    <t>50000-99999</t>
  </si>
  <si>
    <t>20000-49999</t>
  </si>
  <si>
    <t>Total</t>
  </si>
  <si>
    <r>
      <t>Fuente:</t>
    </r>
    <r>
      <rPr>
        <sz val="8"/>
        <rFont val="Verdana"/>
        <family val="2"/>
      </rPr>
      <t xml:space="preserve"> CELADE, Proyecto MIALC. Procesado con REDATAM 7. 02-2020</t>
    </r>
  </si>
  <si>
    <t>Matriz Básica Ciudades por categorías de Tamaño</t>
  </si>
  <si>
    <t>Tasas</t>
  </si>
  <si>
    <t>Población Residente</t>
  </si>
  <si>
    <t>Población Anterior</t>
  </si>
  <si>
    <t>No Migrantes</t>
  </si>
  <si>
    <t>Inmigrantes</t>
  </si>
  <si>
    <t>Emigrantes</t>
  </si>
  <si>
    <t>Migración Neta</t>
  </si>
  <si>
    <t>Migración Bruta</t>
  </si>
  <si>
    <t>Inmigración</t>
  </si>
  <si>
    <t>Emigración</t>
  </si>
  <si>
    <t>Indice de eficiencia demografica</t>
  </si>
  <si>
    <t>TOTAL</t>
  </si>
  <si>
    <t>Otro</t>
  </si>
  <si>
    <t>Menos de 20.000</t>
  </si>
  <si>
    <t>Ciudad de residencia 5 años atrás (Tamaño)</t>
  </si>
  <si>
    <t>Ciudad de residencia habitual (Tamaño)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</si>
</sst>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11" x14ac:knownFonts="1">
    <font>
      <sz val="10"/>
      <name val="Arial"/>
    </font>
    <font>
      <sz val="9"/>
      <color rgb="FF000000"/>
      <name val="Arial"/>
    </font>
    <font>
      <b/>
      <sz val="8.25"/>
      <color rgb="FF000000"/>
      <name val="Tahoma"/>
    </font>
    <font>
      <sz val="8.25"/>
      <color rgb="FF000000"/>
      <name val="Tahoma"/>
    </font>
    <font>
      <b/>
      <sz val="9"/>
      <color rgb="FF000000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sz val="8.5"/>
      <name val="Tahoma"/>
      <family val="2"/>
    </font>
    <font>
      <sz val="8.5"/>
      <color rgb="FF000000"/>
      <name val="Tahoma"/>
      <family val="2"/>
    </font>
    <font>
      <sz val="10"/>
      <name val="Arial"/>
    </font>
    <font>
      <b/>
      <sz val="8.25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top" wrapText="1"/>
    </xf>
    <xf numFmtId="164" fontId="3" fillId="2" borderId="2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Alignment="1">
      <alignment horizontal="right" vertical="top" wrapText="1"/>
    </xf>
    <xf numFmtId="0" fontId="4" fillId="0" borderId="3" xfId="0" applyFont="1" applyBorder="1" applyAlignment="1">
      <alignment horizontal="left"/>
    </xf>
    <xf numFmtId="2" fontId="7" fillId="0" borderId="0" xfId="0" applyNumberFormat="1" applyFont="1"/>
    <xf numFmtId="1" fontId="7" fillId="0" borderId="0" xfId="0" applyNumberFormat="1" applyFont="1"/>
    <xf numFmtId="1" fontId="8" fillId="0" borderId="0" xfId="0" applyNumberFormat="1" applyFont="1" applyAlignment="1">
      <alignment horizontal="righ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9" fontId="7" fillId="0" borderId="0" xfId="1" applyFont="1"/>
    <xf numFmtId="9" fontId="0" fillId="0" borderId="0" xfId="1" applyFont="1"/>
    <xf numFmtId="1" fontId="0" fillId="0" borderId="0" xfId="0" applyNumberFormat="1"/>
    <xf numFmtId="0" fontId="10" fillId="2" borderId="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29"/>
  <sheetViews>
    <sheetView showGridLines="0" tabSelected="1" workbookViewId="0">
      <selection activeCell="D16" sqref="D16"/>
    </sheetView>
  </sheetViews>
  <sheetFormatPr defaultColWidth="9.140625" defaultRowHeight="12.75" x14ac:dyDescent="0.2"/>
  <cols>
    <col min="1" max="1" width="1.42578125" customWidth="1"/>
    <col min="2" max="2" width="36.5703125" customWidth="1"/>
    <col min="3" max="3" width="12.7109375" customWidth="1"/>
    <col min="4" max="5" width="12" customWidth="1"/>
    <col min="6" max="7" width="10.28515625" customWidth="1"/>
    <col min="8" max="8" width="13.42578125" customWidth="1"/>
    <col min="9" max="9" width="8.85546875" customWidth="1"/>
    <col min="10" max="10" width="9.7109375" customWidth="1"/>
  </cols>
  <sheetData>
    <row r="1" spans="1:18" ht="15.6" customHeight="1" thickBot="1" x14ac:dyDescent="0.25">
      <c r="A1" s="1"/>
      <c r="B1" s="24"/>
      <c r="C1" s="24"/>
      <c r="D1" s="24"/>
      <c r="E1" s="24"/>
      <c r="F1" s="24"/>
      <c r="G1" s="24"/>
      <c r="H1" s="24"/>
      <c r="I1" s="24"/>
      <c r="J1" s="24"/>
    </row>
    <row r="2" spans="1:18" ht="15.6" customHeight="1" thickBot="1" x14ac:dyDescent="0.25">
      <c r="A2" s="1"/>
      <c r="B2" s="20" t="s">
        <v>7</v>
      </c>
      <c r="C2" s="21"/>
      <c r="D2" s="21"/>
      <c r="E2" s="21"/>
      <c r="F2" s="21"/>
      <c r="G2" s="21"/>
      <c r="H2" s="21"/>
      <c r="I2" s="21"/>
      <c r="J2" s="22"/>
    </row>
    <row r="3" spans="1:18" ht="15.6" customHeight="1" x14ac:dyDescent="0.2">
      <c r="A3" s="3"/>
      <c r="B3" s="28" t="s">
        <v>23</v>
      </c>
      <c r="C3" s="18" t="s">
        <v>22</v>
      </c>
      <c r="D3" s="19"/>
      <c r="E3" s="19"/>
      <c r="F3" s="19"/>
      <c r="G3" s="19"/>
      <c r="H3" s="19"/>
      <c r="I3" s="19"/>
      <c r="J3" s="19"/>
    </row>
    <row r="4" spans="1:18" ht="15.6" customHeight="1" x14ac:dyDescent="0.2">
      <c r="A4" s="3"/>
      <c r="B4" s="29"/>
      <c r="C4" s="5" t="s">
        <v>20</v>
      </c>
      <c r="D4" s="5" t="s">
        <v>0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21</v>
      </c>
      <c r="J4" s="6" t="s">
        <v>5</v>
      </c>
    </row>
    <row r="5" spans="1:18" ht="15.6" customHeight="1" x14ac:dyDescent="0.2">
      <c r="A5" s="7"/>
      <c r="B5" s="17" t="s">
        <v>20</v>
      </c>
      <c r="C5" s="8">
        <v>7587384</v>
      </c>
      <c r="D5" s="8">
        <v>75072</v>
      </c>
      <c r="E5" s="8">
        <v>34504</v>
      </c>
      <c r="F5" s="8">
        <v>91217</v>
      </c>
      <c r="G5" s="8">
        <v>27846</v>
      </c>
      <c r="H5" s="8">
        <v>49961</v>
      </c>
      <c r="I5" s="8">
        <v>12481</v>
      </c>
      <c r="J5" s="8">
        <v>7878465</v>
      </c>
    </row>
    <row r="6" spans="1:18" ht="15.6" customHeight="1" x14ac:dyDescent="0.2">
      <c r="A6" s="7"/>
      <c r="B6" s="17" t="s">
        <v>0</v>
      </c>
      <c r="C6" s="8">
        <v>231181</v>
      </c>
      <c r="D6" s="8">
        <v>7101302</v>
      </c>
      <c r="E6" s="8">
        <v>44480</v>
      </c>
      <c r="F6" s="8">
        <v>136761</v>
      </c>
      <c r="G6" s="8">
        <v>43835</v>
      </c>
      <c r="H6" s="8">
        <v>64517</v>
      </c>
      <c r="I6" s="8">
        <v>9603</v>
      </c>
      <c r="J6" s="8">
        <v>7631679</v>
      </c>
    </row>
    <row r="7" spans="1:18" ht="15.6" customHeight="1" x14ac:dyDescent="0.2">
      <c r="A7" s="7"/>
      <c r="B7" s="17" t="s">
        <v>1</v>
      </c>
      <c r="C7" s="8">
        <v>85149</v>
      </c>
      <c r="D7" s="8">
        <v>23434</v>
      </c>
      <c r="E7" s="8">
        <v>1808169</v>
      </c>
      <c r="F7" s="8">
        <v>29423</v>
      </c>
      <c r="G7" s="8">
        <v>10439</v>
      </c>
      <c r="H7" s="8">
        <v>25134</v>
      </c>
      <c r="I7" s="8">
        <v>7325</v>
      </c>
      <c r="J7" s="8">
        <v>1989073</v>
      </c>
    </row>
    <row r="8" spans="1:18" ht="15.6" customHeight="1" x14ac:dyDescent="0.2">
      <c r="A8" s="7"/>
      <c r="B8" s="17" t="s">
        <v>2</v>
      </c>
      <c r="C8" s="8">
        <v>182678</v>
      </c>
      <c r="D8" s="8">
        <v>61803</v>
      </c>
      <c r="E8" s="8">
        <v>22762</v>
      </c>
      <c r="F8" s="8">
        <v>3614932</v>
      </c>
      <c r="G8" s="8">
        <v>23238</v>
      </c>
      <c r="H8" s="8">
        <v>35507</v>
      </c>
      <c r="I8" s="8">
        <v>9017</v>
      </c>
      <c r="J8" s="8">
        <v>3949937</v>
      </c>
    </row>
    <row r="9" spans="1:18" ht="15.6" customHeight="1" x14ac:dyDescent="0.2">
      <c r="A9" s="7"/>
      <c r="B9" s="17" t="s">
        <v>3</v>
      </c>
      <c r="C9" s="8">
        <v>39397</v>
      </c>
      <c r="D9" s="8">
        <v>16494</v>
      </c>
      <c r="E9" s="8">
        <v>7348</v>
      </c>
      <c r="F9" s="8">
        <v>20703</v>
      </c>
      <c r="G9" s="8">
        <v>998298</v>
      </c>
      <c r="H9" s="8">
        <v>8509</v>
      </c>
      <c r="I9" s="8">
        <v>1631</v>
      </c>
      <c r="J9" s="8">
        <v>1092380</v>
      </c>
    </row>
    <row r="10" spans="1:18" ht="15.6" customHeight="1" x14ac:dyDescent="0.2">
      <c r="A10" s="7"/>
      <c r="B10" s="17" t="s">
        <v>4</v>
      </c>
      <c r="C10" s="8">
        <v>69010</v>
      </c>
      <c r="D10" s="8">
        <v>20603</v>
      </c>
      <c r="E10" s="8">
        <v>13972</v>
      </c>
      <c r="F10" s="8">
        <v>21682</v>
      </c>
      <c r="G10" s="8">
        <v>8479</v>
      </c>
      <c r="H10" s="8">
        <v>1460313</v>
      </c>
      <c r="I10" s="8">
        <v>3999</v>
      </c>
      <c r="J10" s="8">
        <v>1598058</v>
      </c>
    </row>
    <row r="11" spans="1:18" ht="15.6" customHeight="1" x14ac:dyDescent="0.2">
      <c r="A11" s="7"/>
      <c r="B11" s="17" t="s">
        <v>21</v>
      </c>
      <c r="C11" s="8">
        <v>15469</v>
      </c>
      <c r="D11" s="8">
        <v>3754</v>
      </c>
      <c r="E11" s="8">
        <v>3290</v>
      </c>
      <c r="F11" s="8">
        <v>6510</v>
      </c>
      <c r="G11" s="8">
        <v>1915</v>
      </c>
      <c r="H11" s="8">
        <v>4353</v>
      </c>
      <c r="I11" s="8">
        <v>360307</v>
      </c>
      <c r="J11" s="8">
        <v>395598</v>
      </c>
    </row>
    <row r="12" spans="1:18" ht="15.6" customHeight="1" x14ac:dyDescent="0.2">
      <c r="A12" s="7"/>
      <c r="B12" s="9" t="s">
        <v>5</v>
      </c>
      <c r="C12" s="10">
        <v>8210268</v>
      </c>
      <c r="D12" s="10">
        <v>7302462</v>
      </c>
      <c r="E12" s="10">
        <v>1934525</v>
      </c>
      <c r="F12" s="10">
        <v>3921228</v>
      </c>
      <c r="G12" s="10">
        <v>1114050</v>
      </c>
      <c r="H12" s="10">
        <v>1648294</v>
      </c>
      <c r="I12" s="10">
        <v>404363</v>
      </c>
      <c r="J12" s="10">
        <v>24535190</v>
      </c>
    </row>
    <row r="13" spans="1:18" ht="15.6" customHeight="1" x14ac:dyDescent="0.2">
      <c r="A13" s="1"/>
      <c r="B13" s="12" t="s">
        <v>6</v>
      </c>
      <c r="C13" s="4"/>
      <c r="D13" s="4"/>
      <c r="E13" s="4"/>
      <c r="F13" s="4"/>
      <c r="G13" s="4"/>
      <c r="H13" s="4"/>
      <c r="I13" s="4"/>
      <c r="J13" s="4"/>
    </row>
    <row r="14" spans="1:18" ht="15.6" customHeight="1" x14ac:dyDescent="0.2">
      <c r="A14" s="1"/>
      <c r="B14" s="2"/>
      <c r="C14" s="11"/>
      <c r="D14" s="1"/>
      <c r="E14" s="1"/>
      <c r="F14" s="1"/>
      <c r="G14" s="1"/>
      <c r="H14" s="1"/>
      <c r="I14" s="1"/>
      <c r="J14" s="1"/>
    </row>
    <row r="15" spans="1:18" ht="15.6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8" x14ac:dyDescent="0.2">
      <c r="P16" s="23" t="s">
        <v>8</v>
      </c>
      <c r="Q16" s="23"/>
      <c r="R16" s="23"/>
    </row>
    <row r="18" spans="2:20" x14ac:dyDescent="0.2">
      <c r="B18" s="13"/>
      <c r="C18" s="13" t="s">
        <v>9</v>
      </c>
      <c r="D18" s="13"/>
      <c r="E18" s="13" t="s">
        <v>10</v>
      </c>
      <c r="F18" s="13"/>
      <c r="G18" s="13" t="s">
        <v>11</v>
      </c>
      <c r="H18" s="13"/>
      <c r="I18" s="13" t="s">
        <v>12</v>
      </c>
      <c r="J18" s="13"/>
      <c r="K18" s="13" t="s">
        <v>13</v>
      </c>
      <c r="L18" s="13"/>
      <c r="M18" s="13" t="s">
        <v>14</v>
      </c>
      <c r="N18" s="13" t="s">
        <v>15</v>
      </c>
      <c r="O18" s="13"/>
      <c r="P18" s="13" t="s">
        <v>16</v>
      </c>
      <c r="Q18" s="13" t="s">
        <v>17</v>
      </c>
      <c r="R18" s="13" t="s">
        <v>14</v>
      </c>
      <c r="S18" s="13"/>
      <c r="T18" s="13" t="s">
        <v>18</v>
      </c>
    </row>
    <row r="19" spans="2:20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2:20" x14ac:dyDescent="0.2">
      <c r="B20" s="13" t="s">
        <v>19</v>
      </c>
      <c r="C20" s="14">
        <f>+SUM(C22:C28)</f>
        <v>24535190</v>
      </c>
      <c r="D20" s="14"/>
      <c r="E20" s="14">
        <f>+SUM(E22:E28)</f>
        <v>24535190</v>
      </c>
      <c r="F20" s="14"/>
      <c r="G20" s="14">
        <f>SUM(G22:G28)</f>
        <v>22930705</v>
      </c>
      <c r="H20" s="14"/>
      <c r="I20" s="14">
        <f>C20-G20</f>
        <v>1604485</v>
      </c>
      <c r="J20" s="14"/>
      <c r="K20" s="14">
        <f>+E20-G20</f>
        <v>1604485</v>
      </c>
      <c r="L20" s="14"/>
      <c r="M20" s="14">
        <f>I20-K20</f>
        <v>0</v>
      </c>
      <c r="N20" s="14">
        <f>I20+K20</f>
        <v>3208970</v>
      </c>
      <c r="O20" s="13"/>
      <c r="P20" s="13"/>
      <c r="Q20" s="13"/>
      <c r="R20" s="13"/>
      <c r="S20" s="13"/>
      <c r="T20" s="13"/>
    </row>
    <row r="21" spans="2:20" s="26" customFormat="1" x14ac:dyDescent="0.2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2:20" x14ac:dyDescent="0.2">
      <c r="B22" s="16" t="s">
        <v>20</v>
      </c>
      <c r="C22" s="15">
        <v>7878465</v>
      </c>
      <c r="E22" s="15">
        <v>8210268</v>
      </c>
      <c r="G22" s="14">
        <v>7587384</v>
      </c>
      <c r="I22" s="14">
        <v>291081</v>
      </c>
      <c r="J22" s="27"/>
      <c r="K22" s="14">
        <v>622884</v>
      </c>
      <c r="M22" s="14">
        <v>-331803</v>
      </c>
      <c r="N22" s="14">
        <v>913965</v>
      </c>
      <c r="P22" s="13">
        <v>7.236890561860899</v>
      </c>
      <c r="Q22" s="13">
        <v>15.486216347800664</v>
      </c>
      <c r="R22" s="13">
        <v>-8.2493257859397637</v>
      </c>
      <c r="T22" s="13">
        <v>-0.36303687777978366</v>
      </c>
    </row>
    <row r="23" spans="2:20" x14ac:dyDescent="0.2">
      <c r="B23" s="16" t="s">
        <v>0</v>
      </c>
      <c r="C23" s="15">
        <v>7631679</v>
      </c>
      <c r="D23" s="14"/>
      <c r="E23" s="15">
        <v>7302462</v>
      </c>
      <c r="F23" s="14"/>
      <c r="G23" s="14">
        <v>7101302</v>
      </c>
      <c r="H23" s="14"/>
      <c r="I23" s="14">
        <v>530377</v>
      </c>
      <c r="J23" s="14"/>
      <c r="K23" s="14">
        <v>201160</v>
      </c>
      <c r="L23" s="14"/>
      <c r="M23" s="14">
        <v>329217</v>
      </c>
      <c r="N23" s="14">
        <v>731537</v>
      </c>
      <c r="O23" s="13"/>
      <c r="P23" s="13">
        <v>14.205758469804188</v>
      </c>
      <c r="Q23" s="13">
        <v>5.3879228808674036</v>
      </c>
      <c r="R23" s="13">
        <v>8.8178355889367843</v>
      </c>
      <c r="S23" s="13"/>
      <c r="T23" s="13">
        <v>0.4500346530660787</v>
      </c>
    </row>
    <row r="24" spans="2:20" x14ac:dyDescent="0.2">
      <c r="B24" s="16" t="s">
        <v>1</v>
      </c>
      <c r="C24" s="15">
        <v>1989073</v>
      </c>
      <c r="D24" s="14"/>
      <c r="E24" s="15">
        <v>1934525</v>
      </c>
      <c r="F24" s="14"/>
      <c r="G24" s="14">
        <v>1808169</v>
      </c>
      <c r="H24" s="14"/>
      <c r="I24" s="14">
        <v>180904</v>
      </c>
      <c r="J24" s="14"/>
      <c r="K24" s="14">
        <v>126356</v>
      </c>
      <c r="L24" s="14"/>
      <c r="M24" s="14">
        <v>54548</v>
      </c>
      <c r="N24" s="14">
        <v>307260</v>
      </c>
      <c r="O24" s="13"/>
      <c r="P24" s="13">
        <v>18.442664105751916</v>
      </c>
      <c r="Q24" s="13">
        <v>12.881645877075073</v>
      </c>
      <c r="R24" s="13">
        <v>5.5610182286768435</v>
      </c>
      <c r="S24" s="13"/>
      <c r="T24" s="13">
        <v>0.17753043025450757</v>
      </c>
    </row>
    <row r="25" spans="2:20" x14ac:dyDescent="0.2">
      <c r="B25" s="16" t="s">
        <v>2</v>
      </c>
      <c r="C25" s="15">
        <v>3949937</v>
      </c>
      <c r="D25" s="14"/>
      <c r="E25" s="15">
        <v>3921228</v>
      </c>
      <c r="F25" s="14"/>
      <c r="G25" s="14">
        <v>3614932</v>
      </c>
      <c r="H25" s="14"/>
      <c r="I25" s="14">
        <v>335005</v>
      </c>
      <c r="J25" s="14"/>
      <c r="K25" s="14">
        <v>306296</v>
      </c>
      <c r="L25" s="14"/>
      <c r="M25" s="14">
        <v>28709</v>
      </c>
      <c r="N25" s="14">
        <v>641301</v>
      </c>
      <c r="O25" s="13"/>
      <c r="P25" s="13">
        <v>17.024417605271903</v>
      </c>
      <c r="Q25" s="13">
        <v>15.565472201383148</v>
      </c>
      <c r="R25" s="13">
        <v>1.4589454038887553</v>
      </c>
      <c r="S25" s="13"/>
      <c r="T25" s="13">
        <v>4.4766809969109672E-2</v>
      </c>
    </row>
    <row r="26" spans="2:20" x14ac:dyDescent="0.2">
      <c r="B26" s="16" t="s">
        <v>3</v>
      </c>
      <c r="C26" s="15">
        <v>1092380</v>
      </c>
      <c r="D26" s="14"/>
      <c r="E26" s="15">
        <v>1114050</v>
      </c>
      <c r="F26" s="14"/>
      <c r="G26" s="14">
        <v>998298</v>
      </c>
      <c r="H26" s="14"/>
      <c r="I26" s="14">
        <v>94082</v>
      </c>
      <c r="J26" s="14"/>
      <c r="K26" s="14">
        <v>115752</v>
      </c>
      <c r="L26" s="14"/>
      <c r="M26" s="14">
        <v>-21670</v>
      </c>
      <c r="N26" s="14">
        <v>209834</v>
      </c>
      <c r="O26" s="13"/>
      <c r="P26" s="13">
        <v>17.055968238285374</v>
      </c>
      <c r="Q26" s="13">
        <v>20.984486251546617</v>
      </c>
      <c r="R26" s="13">
        <v>-3.9285180132612432</v>
      </c>
      <c r="S26" s="13"/>
      <c r="T26" s="13">
        <v>-0.1032721103348361</v>
      </c>
    </row>
    <row r="27" spans="2:20" x14ac:dyDescent="0.2">
      <c r="B27" s="16" t="s">
        <v>4</v>
      </c>
      <c r="C27" s="15">
        <v>1598058</v>
      </c>
      <c r="D27" s="14"/>
      <c r="E27" s="15">
        <v>1648294</v>
      </c>
      <c r="F27" s="14"/>
      <c r="G27" s="14">
        <v>1460313</v>
      </c>
      <c r="H27" s="14"/>
      <c r="I27" s="14">
        <v>137745</v>
      </c>
      <c r="J27" s="14"/>
      <c r="K27" s="14">
        <v>187981</v>
      </c>
      <c r="L27" s="14"/>
      <c r="M27" s="14">
        <v>-50236</v>
      </c>
      <c r="N27" s="14">
        <v>325726</v>
      </c>
      <c r="O27" s="13"/>
      <c r="P27" s="13">
        <v>16.972281502437198</v>
      </c>
      <c r="Q27" s="13">
        <v>23.162121667644172</v>
      </c>
      <c r="R27" s="13">
        <v>-6.1898401652069737</v>
      </c>
      <c r="S27" s="13"/>
      <c r="T27" s="13">
        <v>-0.15422778654451902</v>
      </c>
    </row>
    <row r="28" spans="2:20" x14ac:dyDescent="0.2">
      <c r="B28" s="16" t="s">
        <v>21</v>
      </c>
      <c r="C28" s="15">
        <v>395598</v>
      </c>
      <c r="D28" s="14"/>
      <c r="E28" s="15">
        <v>404363</v>
      </c>
      <c r="F28" s="14"/>
      <c r="G28" s="14">
        <v>360307</v>
      </c>
      <c r="H28" s="14"/>
      <c r="I28" s="14">
        <v>35291</v>
      </c>
      <c r="J28" s="14"/>
      <c r="K28" s="14">
        <v>44056</v>
      </c>
      <c r="L28" s="14"/>
      <c r="M28" s="14">
        <v>-8765</v>
      </c>
      <c r="N28" s="14">
        <v>79347</v>
      </c>
      <c r="O28" s="13"/>
      <c r="P28" s="13">
        <v>17.646360260062675</v>
      </c>
      <c r="Q28" s="13">
        <v>22.029073917353475</v>
      </c>
      <c r="R28" s="13">
        <v>-4.3827136572908003</v>
      </c>
      <c r="S28" s="13"/>
      <c r="T28" s="13">
        <v>-0.11046416373649917</v>
      </c>
    </row>
    <row r="29" spans="2:20" x14ac:dyDescent="0.2">
      <c r="T29" s="13"/>
    </row>
  </sheetData>
  <mergeCells count="5">
    <mergeCell ref="B3:B4"/>
    <mergeCell ref="C3:J3"/>
    <mergeCell ref="B2:J2"/>
    <mergeCell ref="P16:R16"/>
    <mergeCell ref="B1:J1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PERU2007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2020-02-06T17:35:51Z</dcterms:created>
  <dcterms:modified xsi:type="dcterms:W3CDTF">2021-04-05T02:09:37Z</dcterms:modified>
</cp:coreProperties>
</file>