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Panama\1990\"/>
    </mc:Choice>
  </mc:AlternateContent>
  <xr:revisionPtr revIDLastSave="0" documentId="13_ncr:1_{56F6F636-2FB7-444D-AF82-2DFE345D879F}" xr6:coauthVersionLast="45" xr6:coauthVersionMax="45" xr10:uidLastSave="{00000000-0000-0000-0000-000000000000}"/>
  <bookViews>
    <workbookView xWindow="10305" yWindow="60" windowWidth="10275" windowHeight="10950" xr2:uid="{00000000-000D-0000-FFFF-FFFF00000000}"/>
  </bookViews>
  <sheets>
    <sheet name="PANAMA199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1" l="1"/>
  <c r="Q39" i="1" s="1"/>
  <c r="I39" i="1"/>
  <c r="K38" i="1"/>
  <c r="Q38" i="1" s="1"/>
  <c r="I38" i="1"/>
  <c r="K37" i="1"/>
  <c r="Q37" i="1" s="1"/>
  <c r="I37" i="1"/>
  <c r="K36" i="1"/>
  <c r="Q36" i="1" s="1"/>
  <c r="I36" i="1"/>
  <c r="K35" i="1"/>
  <c r="Q35" i="1" s="1"/>
  <c r="I35" i="1"/>
  <c r="K34" i="1"/>
  <c r="Q34" i="1" s="1"/>
  <c r="I34" i="1"/>
  <c r="K33" i="1"/>
  <c r="Q33" i="1" s="1"/>
  <c r="I33" i="1"/>
  <c r="K32" i="1"/>
  <c r="Q32" i="1" s="1"/>
  <c r="I32" i="1"/>
  <c r="K31" i="1"/>
  <c r="Q31" i="1" s="1"/>
  <c r="I31" i="1"/>
  <c r="K30" i="1"/>
  <c r="Q30" i="1" s="1"/>
  <c r="I30" i="1"/>
  <c r="K29" i="1"/>
  <c r="Q29" i="1" s="1"/>
  <c r="I29" i="1"/>
  <c r="N27" i="1"/>
  <c r="K27" i="1"/>
  <c r="Q27" i="1" s="1"/>
  <c r="I27" i="1"/>
  <c r="P27" i="1" s="1"/>
  <c r="R27" i="1" s="1"/>
  <c r="M27" i="1" l="1"/>
  <c r="T27" i="1" s="1"/>
  <c r="N30" i="1"/>
  <c r="N32" i="1"/>
  <c r="N34" i="1"/>
  <c r="N36" i="1"/>
  <c r="N38" i="1"/>
  <c r="N29" i="1"/>
  <c r="N31" i="1"/>
  <c r="N33" i="1"/>
  <c r="N35" i="1"/>
  <c r="N37" i="1"/>
  <c r="N39" i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M29" i="1"/>
  <c r="M30" i="1"/>
  <c r="M31" i="1"/>
  <c r="M32" i="1"/>
  <c r="T32" i="1" s="1"/>
  <c r="M33" i="1"/>
  <c r="M34" i="1"/>
  <c r="M35" i="1"/>
  <c r="T35" i="1" s="1"/>
  <c r="M36" i="1"/>
  <c r="T36" i="1" s="1"/>
  <c r="M37" i="1"/>
  <c r="M38" i="1"/>
  <c r="M39" i="1"/>
  <c r="T39" i="1" l="1"/>
  <c r="T31" i="1"/>
  <c r="T34" i="1"/>
  <c r="T38" i="1"/>
  <c r="T30" i="1"/>
  <c r="T37" i="1"/>
  <c r="T33" i="1"/>
  <c r="T29" i="1"/>
</calcChain>
</file>

<file path=xl/sharedStrings.xml><?xml version="1.0" encoding="utf-8"?>
<sst xmlns="http://schemas.openxmlformats.org/spreadsheetml/2006/main" count="71" uniqueCount="43">
  <si>
    <t>OTRO</t>
  </si>
  <si>
    <t>AGUADULCE</t>
  </si>
  <si>
    <t>BARU</t>
  </si>
  <si>
    <t>BUGABA</t>
  </si>
  <si>
    <t>CHANGUINOLA</t>
  </si>
  <si>
    <t>CHITRE</t>
  </si>
  <si>
    <t>COLON</t>
  </si>
  <si>
    <t>DAVID</t>
  </si>
  <si>
    <t>PANAMA</t>
  </si>
  <si>
    <t>PENONOME</t>
  </si>
  <si>
    <t>SANTIAGO</t>
  </si>
  <si>
    <t>Total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</si>
  <si>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</si>
  <si>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</si>
  <si>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</si>
  <si>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</si>
  <si>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</si>
  <si>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</si>
  <si>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</si>
  <si>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</si>
  <si>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</si>
  <si>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</si>
  <si>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</si>
  <si>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</si>
  <si>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</si>
  <si>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</si>
  <si>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</si>
  <si>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</si>
  <si>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</si>
  <si>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</si>
  <si>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</t>
  </si>
  <si>
    <t>Ciudad de Residencia Habitual cinco años atrás</t>
  </si>
  <si>
    <t>Otro</t>
  </si>
  <si>
    <t>Aguadulce</t>
  </si>
  <si>
    <t>Baru</t>
  </si>
  <si>
    <t>Bugaba</t>
  </si>
  <si>
    <t>Changuinola</t>
  </si>
  <si>
    <t>Chitre</t>
  </si>
  <si>
    <t>Colón</t>
  </si>
  <si>
    <t>David</t>
  </si>
  <si>
    <t>Panamá</t>
  </si>
  <si>
    <t>Penonomé</t>
  </si>
  <si>
    <t>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</si>
</sst>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40"/>
  <sheetViews>
    <sheetView showGridLines="0" tabSelected="1" workbookViewId="0">
      <selection activeCell="B5" sqref="B5:B15"/>
    </sheetView>
  </sheetViews>
  <sheetFormatPr defaultColWidth="9.140625" defaultRowHeight="12.75" x14ac:dyDescent="0.2"/>
  <cols>
    <col min="1" max="1" width="1.42578125" customWidth="1"/>
    <col min="2" max="2" width="28.85546875" customWidth="1"/>
    <col min="3" max="3" width="8" customWidth="1"/>
    <col min="4" max="4" width="9.7109375" customWidth="1"/>
    <col min="5" max="6" width="7.140625" customWidth="1"/>
    <col min="7" max="7" width="11.5703125" customWidth="1"/>
    <col min="8" max="8" width="7.140625" customWidth="1"/>
    <col min="9" max="9" width="8" customWidth="1"/>
    <col min="10" max="10" width="7.140625" customWidth="1"/>
    <col min="11" max="11" width="8" customWidth="1"/>
    <col min="12" max="12" width="9.140625" customWidth="1"/>
    <col min="13" max="13" width="8.5703125" customWidth="1"/>
    <col min="14" max="14" width="8.85546875" customWidth="1"/>
  </cols>
  <sheetData>
    <row r="1" spans="1:14" ht="13.5" thickBot="1" x14ac:dyDescent="0.25"/>
    <row r="2" spans="1:14" ht="13.5" thickBot="1" x14ac:dyDescent="0.25">
      <c r="B2" s="22" t="s">
        <v>12</v>
      </c>
      <c r="C2" s="23" t="s">
        <v>12</v>
      </c>
      <c r="D2" s="23" t="s">
        <v>12</v>
      </c>
      <c r="E2" s="23" t="s">
        <v>12</v>
      </c>
      <c r="F2" s="23" t="s">
        <v>12</v>
      </c>
      <c r="G2" s="23" t="s">
        <v>12</v>
      </c>
      <c r="H2" s="23" t="s">
        <v>12</v>
      </c>
      <c r="I2" s="23" t="s">
        <v>12</v>
      </c>
      <c r="J2" s="23" t="s">
        <v>12</v>
      </c>
      <c r="K2" s="23" t="s">
        <v>12</v>
      </c>
      <c r="L2" s="23" t="s">
        <v>12</v>
      </c>
      <c r="M2" s="23" t="s">
        <v>12</v>
      </c>
      <c r="N2" s="24" t="s">
        <v>12</v>
      </c>
    </row>
    <row r="3" spans="1:14" s="10" customFormat="1" ht="16.350000000000001" customHeight="1" x14ac:dyDescent="0.2">
      <c r="A3" s="9"/>
      <c r="B3" s="17" t="s">
        <v>30</v>
      </c>
      <c r="C3" s="19" t="s">
        <v>31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s="10" customFormat="1" ht="16.350000000000001" customHeight="1" x14ac:dyDescent="0.2">
      <c r="A4" s="9"/>
      <c r="B4" s="18"/>
      <c r="C4" s="11" t="s">
        <v>32</v>
      </c>
      <c r="D4" s="11" t="s">
        <v>33</v>
      </c>
      <c r="E4" s="11" t="s">
        <v>34</v>
      </c>
      <c r="F4" s="11" t="s">
        <v>35</v>
      </c>
      <c r="G4" s="11" t="s">
        <v>36</v>
      </c>
      <c r="H4" s="11" t="s">
        <v>37</v>
      </c>
      <c r="I4" s="11" t="s">
        <v>38</v>
      </c>
      <c r="J4" s="11" t="s">
        <v>39</v>
      </c>
      <c r="K4" s="11" t="s">
        <v>40</v>
      </c>
      <c r="L4" s="11" t="s">
        <v>41</v>
      </c>
      <c r="M4" s="11" t="s">
        <v>42</v>
      </c>
      <c r="N4" s="2" t="s">
        <v>11</v>
      </c>
    </row>
    <row r="5" spans="1:14" ht="16.350000000000001" customHeight="1" x14ac:dyDescent="0.2">
      <c r="A5" s="4"/>
      <c r="B5" s="3" t="s">
        <v>32</v>
      </c>
      <c r="C5" s="5">
        <v>612678</v>
      </c>
      <c r="D5" s="5">
        <v>574</v>
      </c>
      <c r="E5" s="5">
        <v>935</v>
      </c>
      <c r="F5" s="5">
        <v>1466</v>
      </c>
      <c r="G5" s="5">
        <v>1217</v>
      </c>
      <c r="H5" s="5">
        <v>1072</v>
      </c>
      <c r="I5" s="5">
        <v>1701</v>
      </c>
      <c r="J5" s="5">
        <v>2307</v>
      </c>
      <c r="K5" s="5">
        <v>16129</v>
      </c>
      <c r="L5" s="5">
        <v>1294</v>
      </c>
      <c r="M5" s="5">
        <v>1686</v>
      </c>
      <c r="N5" s="5">
        <v>641059</v>
      </c>
    </row>
    <row r="6" spans="1:14" ht="16.350000000000001" customHeight="1" x14ac:dyDescent="0.2">
      <c r="A6" s="4"/>
      <c r="B6" s="3" t="s">
        <v>33</v>
      </c>
      <c r="C6" s="5">
        <v>884</v>
      </c>
      <c r="D6" s="5">
        <v>26630</v>
      </c>
      <c r="E6" s="5">
        <v>12</v>
      </c>
      <c r="F6" s="5">
        <v>6</v>
      </c>
      <c r="G6" s="5">
        <v>14</v>
      </c>
      <c r="H6" s="5">
        <v>68</v>
      </c>
      <c r="I6" s="5">
        <v>20</v>
      </c>
      <c r="J6" s="5">
        <v>33</v>
      </c>
      <c r="K6" s="5">
        <v>800</v>
      </c>
      <c r="L6" s="5">
        <v>77</v>
      </c>
      <c r="M6" s="5">
        <v>119</v>
      </c>
      <c r="N6" s="5">
        <v>28663</v>
      </c>
    </row>
    <row r="7" spans="1:14" ht="16.350000000000001" customHeight="1" x14ac:dyDescent="0.2">
      <c r="A7" s="4"/>
      <c r="B7" s="3" t="s">
        <v>34</v>
      </c>
      <c r="C7" s="5">
        <v>1733</v>
      </c>
      <c r="D7" s="5">
        <v>8</v>
      </c>
      <c r="E7" s="5">
        <v>47195</v>
      </c>
      <c r="F7" s="5">
        <v>806</v>
      </c>
      <c r="G7" s="5">
        <v>163</v>
      </c>
      <c r="H7" s="5">
        <v>14</v>
      </c>
      <c r="I7" s="5">
        <v>47</v>
      </c>
      <c r="J7" s="5">
        <v>781</v>
      </c>
      <c r="K7" s="5">
        <v>1025</v>
      </c>
      <c r="L7" s="5">
        <v>6</v>
      </c>
      <c r="M7" s="5">
        <v>25</v>
      </c>
      <c r="N7" s="5">
        <v>51803</v>
      </c>
    </row>
    <row r="8" spans="1:14" ht="16.350000000000001" customHeight="1" x14ac:dyDescent="0.2">
      <c r="A8" s="4"/>
      <c r="B8" s="3" t="s">
        <v>35</v>
      </c>
      <c r="C8" s="5">
        <v>2173</v>
      </c>
      <c r="D8" s="5">
        <v>9</v>
      </c>
      <c r="E8" s="5">
        <v>825</v>
      </c>
      <c r="F8" s="5">
        <v>44717</v>
      </c>
      <c r="G8" s="5">
        <v>237</v>
      </c>
      <c r="H8" s="5">
        <v>27</v>
      </c>
      <c r="I8" s="5">
        <v>54</v>
      </c>
      <c r="J8" s="5">
        <v>860</v>
      </c>
      <c r="K8" s="5">
        <v>1043</v>
      </c>
      <c r="L8" s="5">
        <v>23</v>
      </c>
      <c r="M8" s="5">
        <v>63</v>
      </c>
      <c r="N8" s="5">
        <v>50031</v>
      </c>
    </row>
    <row r="9" spans="1:14" ht="16.350000000000001" customHeight="1" x14ac:dyDescent="0.2">
      <c r="A9" s="4"/>
      <c r="B9" s="3" t="s">
        <v>36</v>
      </c>
      <c r="C9" s="5">
        <v>2597</v>
      </c>
      <c r="D9" s="5">
        <v>9</v>
      </c>
      <c r="E9" s="5">
        <v>206</v>
      </c>
      <c r="F9" s="5">
        <v>372</v>
      </c>
      <c r="G9" s="5">
        <v>41663</v>
      </c>
      <c r="H9" s="5">
        <v>22</v>
      </c>
      <c r="I9" s="5">
        <v>117</v>
      </c>
      <c r="J9" s="5">
        <v>706</v>
      </c>
      <c r="K9" s="5">
        <v>685</v>
      </c>
      <c r="L9" s="5">
        <v>10</v>
      </c>
      <c r="M9" s="5">
        <v>63</v>
      </c>
      <c r="N9" s="5">
        <v>46450</v>
      </c>
    </row>
    <row r="10" spans="1:14" ht="16.350000000000001" customHeight="1" x14ac:dyDescent="0.2">
      <c r="A10" s="4"/>
      <c r="B10" s="3" t="s">
        <v>37</v>
      </c>
      <c r="C10" s="5">
        <v>1898</v>
      </c>
      <c r="D10" s="5">
        <v>94</v>
      </c>
      <c r="E10" s="5">
        <v>20</v>
      </c>
      <c r="F10" s="5">
        <v>22</v>
      </c>
      <c r="G10" s="5">
        <v>7</v>
      </c>
      <c r="H10" s="5">
        <v>28064</v>
      </c>
      <c r="I10" s="5">
        <v>21</v>
      </c>
      <c r="J10" s="5">
        <v>51</v>
      </c>
      <c r="K10" s="5">
        <v>932</v>
      </c>
      <c r="L10" s="5">
        <v>38</v>
      </c>
      <c r="M10" s="5">
        <v>134</v>
      </c>
      <c r="N10" s="5">
        <v>31281</v>
      </c>
    </row>
    <row r="11" spans="1:14" ht="16.350000000000001" customHeight="1" x14ac:dyDescent="0.2">
      <c r="A11" s="4"/>
      <c r="B11" s="3" t="s">
        <v>38</v>
      </c>
      <c r="C11" s="5">
        <v>2473</v>
      </c>
      <c r="D11" s="5">
        <v>13</v>
      </c>
      <c r="E11" s="5">
        <v>53</v>
      </c>
      <c r="F11" s="5">
        <v>56</v>
      </c>
      <c r="G11" s="5">
        <v>82</v>
      </c>
      <c r="H11" s="5">
        <v>18</v>
      </c>
      <c r="I11" s="5">
        <v>115207</v>
      </c>
      <c r="J11" s="5">
        <v>98</v>
      </c>
      <c r="K11" s="5">
        <v>2468</v>
      </c>
      <c r="L11" s="5">
        <v>235</v>
      </c>
      <c r="M11" s="5">
        <v>57</v>
      </c>
      <c r="N11" s="5">
        <v>120760</v>
      </c>
    </row>
    <row r="12" spans="1:14" ht="16.350000000000001" customHeight="1" x14ac:dyDescent="0.2">
      <c r="A12" s="4"/>
      <c r="B12" s="3" t="s">
        <v>39</v>
      </c>
      <c r="C12" s="5">
        <v>3204</v>
      </c>
      <c r="D12" s="5">
        <v>54</v>
      </c>
      <c r="E12" s="5">
        <v>1146</v>
      </c>
      <c r="F12" s="5">
        <v>1234</v>
      </c>
      <c r="G12" s="5">
        <v>400</v>
      </c>
      <c r="H12" s="5">
        <v>63</v>
      </c>
      <c r="I12" s="5">
        <v>96</v>
      </c>
      <c r="J12" s="5">
        <v>82910</v>
      </c>
      <c r="K12" s="5">
        <v>1877</v>
      </c>
      <c r="L12" s="5">
        <v>25</v>
      </c>
      <c r="M12" s="5">
        <v>122</v>
      </c>
      <c r="N12" s="5">
        <v>91131</v>
      </c>
    </row>
    <row r="13" spans="1:14" ht="16.350000000000001" customHeight="1" x14ac:dyDescent="0.2">
      <c r="A13" s="4"/>
      <c r="B13" s="3" t="s">
        <v>40</v>
      </c>
      <c r="C13" s="5">
        <v>28304</v>
      </c>
      <c r="D13" s="5">
        <v>1186</v>
      </c>
      <c r="E13" s="5">
        <v>1237</v>
      </c>
      <c r="F13" s="5">
        <v>1231</v>
      </c>
      <c r="G13" s="5">
        <v>608</v>
      </c>
      <c r="H13" s="5">
        <v>1087</v>
      </c>
      <c r="I13" s="5">
        <v>4189</v>
      </c>
      <c r="J13" s="5">
        <v>3402</v>
      </c>
      <c r="K13" s="5">
        <v>807347</v>
      </c>
      <c r="L13" s="5">
        <v>2786</v>
      </c>
      <c r="M13" s="5">
        <v>2764</v>
      </c>
      <c r="N13" s="5">
        <v>854141</v>
      </c>
    </row>
    <row r="14" spans="1:14" ht="16.350000000000001" customHeight="1" x14ac:dyDescent="0.2">
      <c r="A14" s="4"/>
      <c r="B14" s="3" t="s">
        <v>41</v>
      </c>
      <c r="C14" s="5">
        <v>1236</v>
      </c>
      <c r="D14" s="5">
        <v>120</v>
      </c>
      <c r="E14" s="5">
        <v>19</v>
      </c>
      <c r="F14" s="5">
        <v>21</v>
      </c>
      <c r="G14" s="5">
        <v>14</v>
      </c>
      <c r="H14" s="5">
        <v>40</v>
      </c>
      <c r="I14" s="5">
        <v>114</v>
      </c>
      <c r="J14" s="5">
        <v>60</v>
      </c>
      <c r="K14" s="5">
        <v>1739</v>
      </c>
      <c r="L14" s="5">
        <v>49213</v>
      </c>
      <c r="M14" s="5">
        <v>78</v>
      </c>
      <c r="N14" s="5">
        <v>52654</v>
      </c>
    </row>
    <row r="15" spans="1:14" ht="16.350000000000001" customHeight="1" x14ac:dyDescent="0.2">
      <c r="A15" s="4"/>
      <c r="B15" s="3" t="s">
        <v>42</v>
      </c>
      <c r="C15" s="5">
        <v>2808</v>
      </c>
      <c r="D15" s="5">
        <v>145</v>
      </c>
      <c r="E15" s="5">
        <v>21</v>
      </c>
      <c r="F15" s="5">
        <v>34</v>
      </c>
      <c r="G15" s="5">
        <v>54</v>
      </c>
      <c r="H15" s="5">
        <v>84</v>
      </c>
      <c r="I15" s="5">
        <v>56</v>
      </c>
      <c r="J15" s="5">
        <v>114</v>
      </c>
      <c r="K15" s="5">
        <v>1429</v>
      </c>
      <c r="L15" s="5">
        <v>48</v>
      </c>
      <c r="M15" s="5">
        <v>48798</v>
      </c>
      <c r="N15" s="5">
        <v>53591</v>
      </c>
    </row>
    <row r="16" spans="1:14" ht="14.1" customHeight="1" x14ac:dyDescent="0.2">
      <c r="A16" s="4"/>
      <c r="B16" s="6" t="s">
        <v>11</v>
      </c>
      <c r="C16" s="7">
        <v>659988</v>
      </c>
      <c r="D16" s="7">
        <v>28842</v>
      </c>
      <c r="E16" s="7">
        <v>51669</v>
      </c>
      <c r="F16" s="7">
        <v>49965</v>
      </c>
      <c r="G16" s="7">
        <v>44459</v>
      </c>
      <c r="H16" s="7">
        <v>30559</v>
      </c>
      <c r="I16" s="7">
        <v>121622</v>
      </c>
      <c r="J16" s="7">
        <v>91322</v>
      </c>
      <c r="K16" s="7">
        <v>835474</v>
      </c>
      <c r="L16" s="7">
        <v>53755</v>
      </c>
      <c r="M16" s="7">
        <v>53909</v>
      </c>
      <c r="N16" s="7">
        <v>2021564</v>
      </c>
    </row>
    <row r="17" spans="1:20" ht="16.350000000000001" customHeight="1" x14ac:dyDescent="0.2">
      <c r="A17" s="1"/>
      <c r="B17" s="12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20" ht="16.350000000000001" customHeight="1" x14ac:dyDescent="0.2"/>
    <row r="19" spans="1:20" ht="16.350000000000001" customHeight="1" x14ac:dyDescent="0.2"/>
    <row r="20" spans="1:20" ht="16.350000000000001" customHeight="1" x14ac:dyDescent="0.2"/>
    <row r="21" spans="1:20" ht="16.350000000000001" customHeight="1" x14ac:dyDescent="0.2"/>
    <row r="22" spans="1:20" ht="16.350000000000001" customHeight="1" x14ac:dyDescent="0.2">
      <c r="P22" t="s">
        <v>25</v>
      </c>
    </row>
    <row r="23" spans="1:20" ht="16.350000000000001" customHeight="1" x14ac:dyDescent="0.2">
      <c r="C23" t="s">
        <v>15</v>
      </c>
      <c r="E23" t="s">
        <v>15</v>
      </c>
      <c r="G23" t="s">
        <v>18</v>
      </c>
    </row>
    <row r="24" spans="1:20" ht="16.350000000000001" customHeight="1" x14ac:dyDescent="0.2">
      <c r="C24" t="s">
        <v>16</v>
      </c>
      <c r="E24" t="s">
        <v>16</v>
      </c>
      <c r="G24" t="s">
        <v>19</v>
      </c>
      <c r="I24" t="s">
        <v>20</v>
      </c>
      <c r="K24" t="s">
        <v>21</v>
      </c>
      <c r="M24" t="s">
        <v>22</v>
      </c>
      <c r="N24" t="s">
        <v>22</v>
      </c>
    </row>
    <row r="25" spans="1:20" ht="16.350000000000001" customHeight="1" x14ac:dyDescent="0.2">
      <c r="C25" t="s">
        <v>17</v>
      </c>
      <c r="E25" t="s">
        <v>17</v>
      </c>
      <c r="M25" t="s">
        <v>23</v>
      </c>
      <c r="N25" t="s">
        <v>24</v>
      </c>
      <c r="P25" t="s">
        <v>26</v>
      </c>
      <c r="Q25" t="s">
        <v>27</v>
      </c>
      <c r="R25" t="s">
        <v>28</v>
      </c>
      <c r="T25" t="s">
        <v>29</v>
      </c>
    </row>
    <row r="26" spans="1:20" ht="16.350000000000001" customHeight="1" x14ac:dyDescent="0.2"/>
    <row r="27" spans="1:20" ht="16.350000000000001" customHeight="1" x14ac:dyDescent="0.2">
      <c r="B27" t="s">
        <v>14</v>
      </c>
      <c r="C27">
        <v>2021564</v>
      </c>
      <c r="E27">
        <v>2021564</v>
      </c>
      <c r="G27">
        <v>1904422</v>
      </c>
      <c r="I27">
        <f>C27-G27</f>
        <v>117142</v>
      </c>
      <c r="K27">
        <f>E27-G27</f>
        <v>117142</v>
      </c>
      <c r="M27">
        <f>I27-K27</f>
        <v>0</v>
      </c>
      <c r="N27">
        <f>I27+K27</f>
        <v>234284</v>
      </c>
      <c r="P27">
        <f>((I27/5))/((C27+E27)/2)*1000</f>
        <v>11.589244762965706</v>
      </c>
      <c r="Q27">
        <f>((K27/5))/((C27+E27)/2)*1000</f>
        <v>11.589244762965706</v>
      </c>
      <c r="R27">
        <f>P27-Q27</f>
        <v>0</v>
      </c>
      <c r="T27">
        <f>M27/N27</f>
        <v>0</v>
      </c>
    </row>
    <row r="28" spans="1:20" ht="16.350000000000001" customHeight="1" x14ac:dyDescent="0.2"/>
    <row r="29" spans="1:20" ht="16.350000000000001" customHeight="1" x14ac:dyDescent="0.2">
      <c r="B29" s="13" t="s">
        <v>0</v>
      </c>
      <c r="C29" s="15">
        <v>641059</v>
      </c>
      <c r="E29" s="15">
        <v>659988</v>
      </c>
      <c r="G29" s="16">
        <v>612678</v>
      </c>
      <c r="I29">
        <f t="shared" ref="I29:I39" si="0">C29-G29</f>
        <v>28381</v>
      </c>
      <c r="K29">
        <f t="shared" ref="K29:K39" si="1">E29-G29</f>
        <v>47310</v>
      </c>
      <c r="M29">
        <f t="shared" ref="M29:M39" si="2">I29-K29</f>
        <v>-18929</v>
      </c>
      <c r="N29">
        <f t="shared" ref="N29:N39" si="3">I29+K29</f>
        <v>75691</v>
      </c>
      <c r="P29">
        <f t="shared" ref="P29:P39" si="4">((I29/5))/((C29+E29)/2)*1000</f>
        <v>8.7255879303361059</v>
      </c>
      <c r="Q29">
        <f t="shared" ref="Q29:Q39" si="5">((K29/5))/((C29+E29)/2)*1000</f>
        <v>14.545208589697374</v>
      </c>
      <c r="R29">
        <f t="shared" ref="R29:R39" si="6">P29-Q29</f>
        <v>-5.8196206593612683</v>
      </c>
      <c r="T29">
        <f t="shared" ref="T29:T39" si="7">M29/N29</f>
        <v>-0.2500825725647699</v>
      </c>
    </row>
    <row r="30" spans="1:20" x14ac:dyDescent="0.2">
      <c r="B30" s="13" t="s">
        <v>1</v>
      </c>
      <c r="C30" s="15">
        <v>28663</v>
      </c>
      <c r="E30" s="15">
        <v>28842</v>
      </c>
      <c r="G30" s="16">
        <v>26630</v>
      </c>
      <c r="I30">
        <f t="shared" si="0"/>
        <v>2033</v>
      </c>
      <c r="K30">
        <f t="shared" si="1"/>
        <v>2212</v>
      </c>
      <c r="M30">
        <f t="shared" si="2"/>
        <v>-179</v>
      </c>
      <c r="N30">
        <f t="shared" si="3"/>
        <v>4245</v>
      </c>
      <c r="P30">
        <f t="shared" si="4"/>
        <v>14.141379010520824</v>
      </c>
      <c r="Q30">
        <f t="shared" si="5"/>
        <v>15.386488131466828</v>
      </c>
      <c r="R30">
        <f t="shared" si="6"/>
        <v>-1.2451091209460046</v>
      </c>
      <c r="T30">
        <f t="shared" si="7"/>
        <v>-4.2167255594817432E-2</v>
      </c>
    </row>
    <row r="31" spans="1:20" x14ac:dyDescent="0.2">
      <c r="B31" s="13" t="s">
        <v>2</v>
      </c>
      <c r="C31" s="15">
        <v>51803</v>
      </c>
      <c r="E31" s="15">
        <v>51669</v>
      </c>
      <c r="G31" s="16">
        <v>47195</v>
      </c>
      <c r="I31">
        <f t="shared" si="0"/>
        <v>4608</v>
      </c>
      <c r="K31">
        <f t="shared" si="1"/>
        <v>4474</v>
      </c>
      <c r="M31">
        <f t="shared" si="2"/>
        <v>134</v>
      </c>
      <c r="N31">
        <f t="shared" si="3"/>
        <v>9082</v>
      </c>
      <c r="P31">
        <f t="shared" si="4"/>
        <v>17.813514767280036</v>
      </c>
      <c r="Q31">
        <f t="shared" si="5"/>
        <v>17.295500231946807</v>
      </c>
      <c r="R31">
        <f t="shared" si="6"/>
        <v>0.51801453533322928</v>
      </c>
      <c r="T31">
        <f t="shared" si="7"/>
        <v>1.475445937018278E-2</v>
      </c>
    </row>
    <row r="32" spans="1:20" x14ac:dyDescent="0.2">
      <c r="B32" s="13" t="s">
        <v>3</v>
      </c>
      <c r="C32" s="15">
        <v>50031</v>
      </c>
      <c r="E32" s="15">
        <v>49965</v>
      </c>
      <c r="G32" s="16">
        <v>44717</v>
      </c>
      <c r="I32">
        <f t="shared" si="0"/>
        <v>5314</v>
      </c>
      <c r="K32">
        <f t="shared" si="1"/>
        <v>5248</v>
      </c>
      <c r="M32">
        <f t="shared" si="2"/>
        <v>66</v>
      </c>
      <c r="N32">
        <f t="shared" si="3"/>
        <v>10562</v>
      </c>
      <c r="P32">
        <f t="shared" si="4"/>
        <v>21.256850274010961</v>
      </c>
      <c r="Q32">
        <f t="shared" si="5"/>
        <v>20.992839713588541</v>
      </c>
      <c r="R32">
        <f t="shared" si="6"/>
        <v>0.26401056042242033</v>
      </c>
      <c r="T32">
        <f t="shared" si="7"/>
        <v>6.248816512024238E-3</v>
      </c>
    </row>
    <row r="33" spans="2:20" x14ac:dyDescent="0.2">
      <c r="B33" s="13" t="s">
        <v>4</v>
      </c>
      <c r="C33" s="15">
        <v>46450</v>
      </c>
      <c r="E33" s="15">
        <v>44459</v>
      </c>
      <c r="G33" s="16">
        <v>41663</v>
      </c>
      <c r="I33">
        <f t="shared" si="0"/>
        <v>4787</v>
      </c>
      <c r="K33">
        <f t="shared" si="1"/>
        <v>2796</v>
      </c>
      <c r="M33">
        <f t="shared" si="2"/>
        <v>1991</v>
      </c>
      <c r="N33">
        <f t="shared" si="3"/>
        <v>7583</v>
      </c>
      <c r="P33">
        <f t="shared" si="4"/>
        <v>21.062821062821062</v>
      </c>
      <c r="Q33">
        <f t="shared" si="5"/>
        <v>12.302412302412304</v>
      </c>
      <c r="R33">
        <f t="shared" si="6"/>
        <v>8.7604087604087582</v>
      </c>
      <c r="T33">
        <f t="shared" si="7"/>
        <v>0.26256099169194252</v>
      </c>
    </row>
    <row r="34" spans="2:20" x14ac:dyDescent="0.2">
      <c r="B34" s="13" t="s">
        <v>5</v>
      </c>
      <c r="C34" s="15">
        <v>31281</v>
      </c>
      <c r="E34" s="15">
        <v>30559</v>
      </c>
      <c r="G34" s="16">
        <v>28064</v>
      </c>
      <c r="I34">
        <f t="shared" si="0"/>
        <v>3217</v>
      </c>
      <c r="K34">
        <f t="shared" si="1"/>
        <v>2495</v>
      </c>
      <c r="M34">
        <f t="shared" si="2"/>
        <v>722</v>
      </c>
      <c r="N34">
        <f t="shared" si="3"/>
        <v>5712</v>
      </c>
      <c r="P34">
        <f t="shared" si="4"/>
        <v>20.808538163001295</v>
      </c>
      <c r="Q34">
        <f t="shared" si="5"/>
        <v>16.138421733505822</v>
      </c>
      <c r="R34">
        <f t="shared" si="6"/>
        <v>4.6701164294954722</v>
      </c>
      <c r="T34">
        <f t="shared" si="7"/>
        <v>0.12640056022408963</v>
      </c>
    </row>
    <row r="35" spans="2:20" x14ac:dyDescent="0.2">
      <c r="B35" s="13" t="s">
        <v>6</v>
      </c>
      <c r="C35" s="15">
        <v>120760</v>
      </c>
      <c r="E35" s="15">
        <v>121622</v>
      </c>
      <c r="G35" s="16">
        <v>115207</v>
      </c>
      <c r="I35">
        <f t="shared" si="0"/>
        <v>5553</v>
      </c>
      <c r="K35">
        <f t="shared" si="1"/>
        <v>6415</v>
      </c>
      <c r="M35">
        <f t="shared" si="2"/>
        <v>-862</v>
      </c>
      <c r="N35">
        <f t="shared" si="3"/>
        <v>11968</v>
      </c>
      <c r="P35">
        <f t="shared" si="4"/>
        <v>9.1640468351610256</v>
      </c>
      <c r="Q35">
        <f t="shared" si="5"/>
        <v>10.586594714128937</v>
      </c>
      <c r="R35">
        <f t="shared" si="6"/>
        <v>-1.4225478789679116</v>
      </c>
      <c r="T35">
        <f t="shared" si="7"/>
        <v>-7.2025401069518713E-2</v>
      </c>
    </row>
    <row r="36" spans="2:20" x14ac:dyDescent="0.2">
      <c r="B36" s="13" t="s">
        <v>7</v>
      </c>
      <c r="C36" s="15">
        <v>91131</v>
      </c>
      <c r="E36" s="15">
        <v>91322</v>
      </c>
      <c r="G36" s="16">
        <v>82910</v>
      </c>
      <c r="I36">
        <f t="shared" si="0"/>
        <v>8221</v>
      </c>
      <c r="K36">
        <f t="shared" si="1"/>
        <v>8412</v>
      </c>
      <c r="M36">
        <f t="shared" si="2"/>
        <v>-191</v>
      </c>
      <c r="N36">
        <f t="shared" si="3"/>
        <v>16633</v>
      </c>
      <c r="P36">
        <f t="shared" si="4"/>
        <v>18.023271746696409</v>
      </c>
      <c r="Q36">
        <f t="shared" si="5"/>
        <v>18.442009723051964</v>
      </c>
      <c r="R36">
        <f t="shared" si="6"/>
        <v>-0.41873797635555476</v>
      </c>
      <c r="T36">
        <f t="shared" si="7"/>
        <v>-1.1483196056033188E-2</v>
      </c>
    </row>
    <row r="37" spans="2:20" x14ac:dyDescent="0.2">
      <c r="B37" s="13" t="s">
        <v>8</v>
      </c>
      <c r="C37" s="15">
        <v>854141</v>
      </c>
      <c r="E37" s="15">
        <v>835474</v>
      </c>
      <c r="G37" s="16">
        <v>807347</v>
      </c>
      <c r="I37">
        <f t="shared" si="0"/>
        <v>46794</v>
      </c>
      <c r="K37">
        <f t="shared" si="1"/>
        <v>28127</v>
      </c>
      <c r="M37">
        <f t="shared" si="2"/>
        <v>18667</v>
      </c>
      <c r="N37">
        <f t="shared" si="3"/>
        <v>74921</v>
      </c>
      <c r="P37">
        <f t="shared" si="4"/>
        <v>11.078026651041805</v>
      </c>
      <c r="Q37">
        <f t="shared" si="5"/>
        <v>6.6587950509435583</v>
      </c>
      <c r="R37">
        <f t="shared" si="6"/>
        <v>4.4192316000982466</v>
      </c>
      <c r="T37">
        <f t="shared" si="7"/>
        <v>0.24915577741888123</v>
      </c>
    </row>
    <row r="38" spans="2:20" x14ac:dyDescent="0.2">
      <c r="B38" s="13" t="s">
        <v>9</v>
      </c>
      <c r="C38" s="15">
        <v>52654</v>
      </c>
      <c r="E38" s="15">
        <v>53755</v>
      </c>
      <c r="G38" s="16">
        <v>49213</v>
      </c>
      <c r="I38">
        <f t="shared" si="0"/>
        <v>3441</v>
      </c>
      <c r="K38">
        <f t="shared" si="1"/>
        <v>4542</v>
      </c>
      <c r="M38">
        <f t="shared" si="2"/>
        <v>-1101</v>
      </c>
      <c r="N38">
        <f t="shared" si="3"/>
        <v>7983</v>
      </c>
      <c r="P38">
        <f t="shared" si="4"/>
        <v>12.934996099953953</v>
      </c>
      <c r="Q38">
        <f t="shared" si="5"/>
        <v>17.073743762275747</v>
      </c>
      <c r="R38">
        <f t="shared" si="6"/>
        <v>-4.1387476623217943</v>
      </c>
      <c r="T38">
        <f t="shared" si="7"/>
        <v>-0.13791807591131153</v>
      </c>
    </row>
    <row r="39" spans="2:20" x14ac:dyDescent="0.2">
      <c r="B39" s="13" t="s">
        <v>10</v>
      </c>
      <c r="C39" s="15">
        <v>53591</v>
      </c>
      <c r="E39" s="15">
        <v>53909</v>
      </c>
      <c r="G39" s="16">
        <v>48798</v>
      </c>
      <c r="I39">
        <f t="shared" si="0"/>
        <v>4793</v>
      </c>
      <c r="K39">
        <f t="shared" si="1"/>
        <v>5111</v>
      </c>
      <c r="M39">
        <f t="shared" si="2"/>
        <v>-318</v>
      </c>
      <c r="N39">
        <f t="shared" si="3"/>
        <v>9904</v>
      </c>
      <c r="P39">
        <f t="shared" si="4"/>
        <v>17.834418604651162</v>
      </c>
      <c r="Q39">
        <f t="shared" si="5"/>
        <v>19.017674418604653</v>
      </c>
      <c r="R39">
        <f t="shared" si="6"/>
        <v>-1.1832558139534903</v>
      </c>
      <c r="T39">
        <f t="shared" si="7"/>
        <v>-3.2108239095315023E-2</v>
      </c>
    </row>
    <row r="40" spans="2:20" x14ac:dyDescent="0.2">
      <c r="B40" s="14"/>
      <c r="C40" s="15"/>
      <c r="E40" s="15"/>
      <c r="G40" s="16"/>
    </row>
  </sheetData>
  <mergeCells count="3">
    <mergeCell ref="B3:B4"/>
    <mergeCell ref="C3:N3"/>
    <mergeCell ref="B2:N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PANAMA1990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2018-12-04T19:41:15Z</dcterms:created>
  <dcterms:modified xsi:type="dcterms:W3CDTF">2021-04-01T01:17:50Z</dcterms:modified>
</cp:coreProperties>
</file>