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Honduras\2013\"/>
    </mc:Choice>
  </mc:AlternateContent>
  <xr:revisionPtr revIDLastSave="0" documentId="13_ncr:1_{A6ED76E4-9C6E-42F0-8CAB-D65C9C3C3D22}" xr6:coauthVersionLast="45" xr6:coauthVersionMax="45" xr10:uidLastSave="{00000000-0000-0000-0000-000000000000}"/>
  <bookViews>
    <workbookView xWindow="2340" yWindow="600" windowWidth="8460" windowHeight="10920" xr2:uid="{00000000-000D-0000-FFFF-FFFF00000000}"/>
  </bookViews>
  <sheets>
    <sheet name="HONDURAS20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K46" i="1" s="1"/>
  <c r="K77" i="1"/>
  <c r="Q77" i="1" s="1"/>
  <c r="I77" i="1"/>
  <c r="M77" i="1" s="1"/>
  <c r="T77" i="1" s="1"/>
  <c r="K76" i="1"/>
  <c r="Q76" i="1" s="1"/>
  <c r="I76" i="1"/>
  <c r="M76" i="1" s="1"/>
  <c r="K75" i="1"/>
  <c r="Q75" i="1" s="1"/>
  <c r="I75" i="1"/>
  <c r="P75" i="1" s="1"/>
  <c r="R75" i="1" s="1"/>
  <c r="K74" i="1"/>
  <c r="Q74" i="1" s="1"/>
  <c r="I74" i="1"/>
  <c r="M74" i="1" s="1"/>
  <c r="T74" i="1" s="1"/>
  <c r="K73" i="1"/>
  <c r="Q73" i="1" s="1"/>
  <c r="I73" i="1"/>
  <c r="P73" i="1" s="1"/>
  <c r="M73" i="1"/>
  <c r="T73" i="1" s="1"/>
  <c r="K72" i="1"/>
  <c r="Q72" i="1" s="1"/>
  <c r="I72" i="1"/>
  <c r="M72" i="1"/>
  <c r="T72" i="1" s="1"/>
  <c r="K71" i="1"/>
  <c r="Q71" i="1" s="1"/>
  <c r="I71" i="1"/>
  <c r="M71" i="1" s="1"/>
  <c r="K70" i="1"/>
  <c r="Q70" i="1" s="1"/>
  <c r="I70" i="1"/>
  <c r="M70" i="1" s="1"/>
  <c r="K69" i="1"/>
  <c r="Q69" i="1" s="1"/>
  <c r="I69" i="1"/>
  <c r="N69" i="1" s="1"/>
  <c r="M69" i="1"/>
  <c r="K68" i="1"/>
  <c r="Q68" i="1" s="1"/>
  <c r="I68" i="1"/>
  <c r="P68" i="1"/>
  <c r="R68" i="1" s="1"/>
  <c r="K67" i="1"/>
  <c r="Q67" i="1" s="1"/>
  <c r="I67" i="1"/>
  <c r="K66" i="1"/>
  <c r="Q66" i="1" s="1"/>
  <c r="I66" i="1"/>
  <c r="M66" i="1" s="1"/>
  <c r="K65" i="1"/>
  <c r="Q65" i="1" s="1"/>
  <c r="R65" i="1" s="1"/>
  <c r="I65" i="1"/>
  <c r="K64" i="1"/>
  <c r="Q64" i="1" s="1"/>
  <c r="I64" i="1"/>
  <c r="P64" i="1" s="1"/>
  <c r="R64" i="1" s="1"/>
  <c r="K63" i="1"/>
  <c r="M63" i="1" s="1"/>
  <c r="I63" i="1"/>
  <c r="K62" i="1"/>
  <c r="I62" i="1"/>
  <c r="P62" i="1" s="1"/>
  <c r="K61" i="1"/>
  <c r="M61" i="1" s="1"/>
  <c r="I61" i="1"/>
  <c r="P61" i="1"/>
  <c r="K60" i="1"/>
  <c r="M60" i="1" s="1"/>
  <c r="I60" i="1"/>
  <c r="K59" i="1"/>
  <c r="N59" i="1" s="1"/>
  <c r="I59" i="1"/>
  <c r="K58" i="1"/>
  <c r="N58" i="1" s="1"/>
  <c r="I58" i="1"/>
  <c r="P58" i="1"/>
  <c r="K57" i="1"/>
  <c r="Q57" i="1" s="1"/>
  <c r="R57" i="1" s="1"/>
  <c r="I57" i="1"/>
  <c r="K56" i="1"/>
  <c r="Q56" i="1" s="1"/>
  <c r="I56" i="1"/>
  <c r="M56" i="1" s="1"/>
  <c r="K55" i="1"/>
  <c r="Q55" i="1" s="1"/>
  <c r="I55" i="1"/>
  <c r="M55" i="1" s="1"/>
  <c r="P55" i="1"/>
  <c r="K54" i="1"/>
  <c r="Q54" i="1" s="1"/>
  <c r="I54" i="1"/>
  <c r="M54" i="1" s="1"/>
  <c r="K53" i="1"/>
  <c r="Q53" i="1" s="1"/>
  <c r="I53" i="1"/>
  <c r="M53" i="1" s="1"/>
  <c r="K52" i="1"/>
  <c r="Q52" i="1" s="1"/>
  <c r="I52" i="1"/>
  <c r="P52" i="1" s="1"/>
  <c r="R52" i="1" s="1"/>
  <c r="K51" i="1"/>
  <c r="I51" i="1"/>
  <c r="P51" i="1" s="1"/>
  <c r="K50" i="1"/>
  <c r="I50" i="1"/>
  <c r="K49" i="1"/>
  <c r="I49" i="1"/>
  <c r="P49" i="1" s="1"/>
  <c r="K48" i="1"/>
  <c r="Q48" i="1" s="1"/>
  <c r="I48" i="1"/>
  <c r="M48" i="1" s="1"/>
  <c r="T48" i="1" s="1"/>
  <c r="I46" i="1"/>
  <c r="M46" i="1" s="1"/>
  <c r="P57" i="1"/>
  <c r="P60" i="1"/>
  <c r="P63" i="1"/>
  <c r="P69" i="1"/>
  <c r="R69" i="1" s="1"/>
  <c r="P71" i="1"/>
  <c r="N48" i="1"/>
  <c r="N57" i="1"/>
  <c r="N64" i="1"/>
  <c r="N67" i="1"/>
  <c r="N68" i="1"/>
  <c r="N70" i="1"/>
  <c r="N72" i="1"/>
  <c r="N73" i="1"/>
  <c r="N74" i="1"/>
  <c r="N77" i="1"/>
  <c r="P50" i="1"/>
  <c r="P59" i="1"/>
  <c r="P65" i="1"/>
  <c r="P67" i="1"/>
  <c r="R67" i="1" s="1"/>
  <c r="P72" i="1"/>
  <c r="R72" i="1" s="1"/>
  <c r="P76" i="1"/>
  <c r="M64" i="1"/>
  <c r="T64" i="1" s="1"/>
  <c r="M68" i="1"/>
  <c r="T68" i="1"/>
  <c r="T69" i="1" l="1"/>
  <c r="T71" i="1"/>
  <c r="T70" i="1"/>
  <c r="R71" i="1"/>
  <c r="N60" i="1"/>
  <c r="T60" i="1" s="1"/>
  <c r="N56" i="1"/>
  <c r="T56" i="1" s="1"/>
  <c r="N51" i="1"/>
  <c r="Q58" i="1"/>
  <c r="R58" i="1" s="1"/>
  <c r="Q60" i="1"/>
  <c r="R60" i="1" s="1"/>
  <c r="R70" i="1"/>
  <c r="P77" i="1"/>
  <c r="R77" i="1" s="1"/>
  <c r="M57" i="1"/>
  <c r="T57" i="1" s="1"/>
  <c r="M59" i="1"/>
  <c r="T59" i="1" s="1"/>
  <c r="N62" i="1"/>
  <c r="R76" i="1"/>
  <c r="P48" i="1"/>
  <c r="R48" i="1" s="1"/>
  <c r="T61" i="1"/>
  <c r="M58" i="1"/>
  <c r="T58" i="1" s="1"/>
  <c r="P74" i="1"/>
  <c r="P56" i="1"/>
  <c r="R56" i="1" s="1"/>
  <c r="N76" i="1"/>
  <c r="T76" i="1" s="1"/>
  <c r="M49" i="1"/>
  <c r="Q59" i="1"/>
  <c r="R59" i="1" s="1"/>
  <c r="R74" i="1"/>
  <c r="M75" i="1"/>
  <c r="T75" i="1" s="1"/>
  <c r="N75" i="1"/>
  <c r="N63" i="1"/>
  <c r="T63" i="1" s="1"/>
  <c r="N55" i="1"/>
  <c r="T55" i="1" s="1"/>
  <c r="P70" i="1"/>
  <c r="N71" i="1"/>
  <c r="N61" i="1"/>
  <c r="N53" i="1"/>
  <c r="T53" i="1" s="1"/>
  <c r="M50" i="1"/>
  <c r="M65" i="1"/>
  <c r="M67" i="1"/>
  <c r="T67" i="1" s="1"/>
  <c r="T66" i="1"/>
  <c r="T54" i="1"/>
  <c r="R73" i="1"/>
  <c r="Q46" i="1"/>
  <c r="N46" i="1"/>
  <c r="T46" i="1" s="1"/>
  <c r="R55" i="1"/>
  <c r="N52" i="1"/>
  <c r="N50" i="1"/>
  <c r="T50" i="1" s="1"/>
  <c r="P66" i="1"/>
  <c r="R66" i="1" s="1"/>
  <c r="P54" i="1"/>
  <c r="R54" i="1" s="1"/>
  <c r="Q49" i="1"/>
  <c r="R49" i="1" s="1"/>
  <c r="Q50" i="1"/>
  <c r="R50" i="1" s="1"/>
  <c r="Q51" i="1"/>
  <c r="R51" i="1" s="1"/>
  <c r="Q61" i="1"/>
  <c r="R61" i="1" s="1"/>
  <c r="Q62" i="1"/>
  <c r="R62" i="1" s="1"/>
  <c r="Q63" i="1"/>
  <c r="R63" i="1" s="1"/>
  <c r="P53" i="1"/>
  <c r="R53" i="1" s="1"/>
  <c r="N66" i="1"/>
  <c r="N54" i="1"/>
  <c r="N49" i="1"/>
  <c r="T49" i="1" s="1"/>
  <c r="M51" i="1"/>
  <c r="T51" i="1" s="1"/>
  <c r="M62" i="1"/>
  <c r="T62" i="1" s="1"/>
  <c r="P46" i="1"/>
  <c r="M52" i="1"/>
  <c r="T52" i="1" s="1"/>
  <c r="N65" i="1"/>
  <c r="T65" i="1" s="1"/>
  <c r="R46" i="1" l="1"/>
</calcChain>
</file>

<file path=xl/sharedStrings.xml><?xml version="1.0" encoding="utf-8"?>
<sst xmlns="http://schemas.openxmlformats.org/spreadsheetml/2006/main" count="189" uniqueCount="52">
  <si>
    <t>Distrito Central</t>
  </si>
  <si>
    <t>Gran San Pedro Sula</t>
  </si>
  <si>
    <t>La Ceiba</t>
  </si>
  <si>
    <t>El Progreso</t>
  </si>
  <si>
    <t>Villanueva</t>
  </si>
  <si>
    <t>Choluteca</t>
  </si>
  <si>
    <t>Comayagua</t>
  </si>
  <si>
    <t>Puerto Cortes</t>
  </si>
  <si>
    <t>Danli</t>
  </si>
  <si>
    <t>Siguatepeque</t>
  </si>
  <si>
    <t>Juticalpa</t>
  </si>
  <si>
    <t>Tocoa</t>
  </si>
  <si>
    <t>Olanchito</t>
  </si>
  <si>
    <t>Catacamas</t>
  </si>
  <si>
    <t>Tela</t>
  </si>
  <si>
    <t>Santa Rosa De Copan</t>
  </si>
  <si>
    <t>San Lorenzo</t>
  </si>
  <si>
    <t>San Manuel</t>
  </si>
  <si>
    <t>La Paz</t>
  </si>
  <si>
    <t>El Paraiso</t>
  </si>
  <si>
    <t>Nueva Arcadia</t>
  </si>
  <si>
    <t>Santa Cruz De Yojoa</t>
  </si>
  <si>
    <t>Yoro</t>
  </si>
  <si>
    <t>Nacaome</t>
  </si>
  <si>
    <t>Santa Barbara</t>
  </si>
  <si>
    <t>Trujillo</t>
  </si>
  <si>
    <t>Morazan</t>
  </si>
  <si>
    <t>Talanga</t>
  </si>
  <si>
    <t>Omoa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</si>
  <si>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</si>
  <si>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</si>
  <si>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</si>
  <si>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</si>
  <si>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</si>
  <si>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</si>
  <si>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</si>
  <si>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</si>
  <si>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</si>
  <si>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</si>
  <si>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</si>
  <si>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</si>
  <si>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</si>
  <si>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</si>
  <si>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</si>
  <si>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</si>
  <si>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</si>
  <si>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</si>
  <si>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</si>
  <si>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</si>
  <si>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Otro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</si>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</sst>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8"/>
      <name val="Verdana"/>
      <family val="2"/>
    </font>
    <font>
      <sz val="8"/>
      <name val="Verdana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0DFE3"/>
      </patternFill>
    </fill>
    <fill>
      <patternFill patternType="solid">
        <fgColor rgb="FFE0DFE3"/>
        <bgColor auto="1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4" fillId="3" borderId="4" xfId="0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1" fontId="0" fillId="0" borderId="0" xfId="0" applyNumberFormat="1"/>
    <xf numFmtId="2" fontId="0" fillId="0" borderId="0" xfId="0" applyNumberForma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78"/>
  <sheetViews>
    <sheetView showGridLines="0" tabSelected="1" topLeftCell="A37" workbookViewId="0">
      <selection activeCell="B41" sqref="B41"/>
    </sheetView>
  </sheetViews>
  <sheetFormatPr defaultColWidth="9.140625" defaultRowHeight="12.75" x14ac:dyDescent="0.2"/>
  <cols>
    <col min="1" max="1" width="1.42578125" customWidth="1"/>
    <col min="2" max="2" width="24.7109375" customWidth="1"/>
    <col min="3" max="3" width="8.85546875" customWidth="1"/>
    <col min="4" max="4" width="11.42578125" customWidth="1"/>
    <col min="5" max="5" width="15.140625" customWidth="1"/>
    <col min="6" max="6" width="8" customWidth="1"/>
    <col min="7" max="7" width="8.85546875" customWidth="1"/>
    <col min="8" max="9" width="8" customWidth="1"/>
    <col min="10" max="10" width="9.28515625" customWidth="1"/>
    <col min="11" max="11" width="10.7109375" customWidth="1"/>
    <col min="12" max="12" width="8" customWidth="1"/>
    <col min="13" max="13" width="10.5703125" customWidth="1"/>
    <col min="14" max="14" width="8" customWidth="1"/>
    <col min="15" max="15" width="7.140625" customWidth="1"/>
    <col min="16" max="16" width="7.5703125" customWidth="1"/>
    <col min="17" max="17" width="8.7109375" customWidth="1"/>
    <col min="18" max="18" width="7.140625" customWidth="1"/>
    <col min="19" max="19" width="16.140625" customWidth="1"/>
    <col min="20" max="20" width="9.5703125" customWidth="1"/>
    <col min="21" max="21" width="9" customWidth="1"/>
    <col min="22" max="22" width="7.140625" customWidth="1"/>
    <col min="23" max="23" width="7.7109375" customWidth="1"/>
    <col min="24" max="24" width="11.140625" customWidth="1"/>
    <col min="25" max="25" width="15.28515625" customWidth="1"/>
    <col min="26" max="26" width="7.140625" customWidth="1"/>
    <col min="27" max="27" width="7.42578125" customWidth="1"/>
    <col min="28" max="28" width="11" customWidth="1"/>
    <col min="29" max="32" width="7.140625" customWidth="1"/>
    <col min="33" max="33" width="8.85546875" customWidth="1"/>
    <col min="34" max="34" width="9.140625" customWidth="1"/>
  </cols>
  <sheetData>
    <row r="1" spans="1:34" ht="13.5" thickBot="1" x14ac:dyDescent="0.25"/>
    <row r="2" spans="1:34" ht="13.5" thickBot="1" x14ac:dyDescent="0.25">
      <c r="B2" s="26" t="s">
        <v>31</v>
      </c>
      <c r="C2" s="27" t="s">
        <v>31</v>
      </c>
      <c r="D2" s="27" t="s">
        <v>31</v>
      </c>
      <c r="E2" s="27" t="s">
        <v>31</v>
      </c>
      <c r="F2" s="27" t="s">
        <v>31</v>
      </c>
      <c r="G2" s="27" t="s">
        <v>31</v>
      </c>
      <c r="H2" s="27" t="s">
        <v>31</v>
      </c>
      <c r="I2" s="27" t="s">
        <v>31</v>
      </c>
      <c r="J2" s="27" t="s">
        <v>31</v>
      </c>
      <c r="K2" s="27" t="s">
        <v>31</v>
      </c>
      <c r="L2" s="27" t="s">
        <v>31</v>
      </c>
      <c r="M2" s="27" t="s">
        <v>31</v>
      </c>
      <c r="N2" s="27" t="s">
        <v>31</v>
      </c>
      <c r="O2" s="27" t="s">
        <v>31</v>
      </c>
      <c r="P2" s="27" t="s">
        <v>31</v>
      </c>
      <c r="Q2" s="27" t="s">
        <v>31</v>
      </c>
      <c r="R2" s="27" t="s">
        <v>31</v>
      </c>
      <c r="S2" s="27" t="s">
        <v>31</v>
      </c>
      <c r="T2" s="27" t="s">
        <v>31</v>
      </c>
      <c r="U2" s="27" t="s">
        <v>31</v>
      </c>
      <c r="V2" s="27" t="s">
        <v>31</v>
      </c>
      <c r="W2" s="27" t="s">
        <v>31</v>
      </c>
      <c r="X2" s="27" t="s">
        <v>31</v>
      </c>
      <c r="Y2" s="27" t="s">
        <v>31</v>
      </c>
      <c r="Z2" s="27" t="s">
        <v>31</v>
      </c>
      <c r="AA2" s="27" t="s">
        <v>31</v>
      </c>
      <c r="AB2" s="27" t="s">
        <v>31</v>
      </c>
      <c r="AC2" s="27" t="s">
        <v>31</v>
      </c>
      <c r="AD2" s="27" t="s">
        <v>31</v>
      </c>
      <c r="AE2" s="27" t="s">
        <v>31</v>
      </c>
      <c r="AF2" s="27" t="s">
        <v>31</v>
      </c>
      <c r="AG2" s="28" t="s">
        <v>31</v>
      </c>
    </row>
    <row r="3" spans="1:34" s="13" customFormat="1" ht="15.6" customHeight="1" x14ac:dyDescent="0.2">
      <c r="A3" s="11"/>
      <c r="B3" s="29" t="s">
        <v>50</v>
      </c>
      <c r="C3" s="23" t="s">
        <v>51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5"/>
      <c r="AH3" s="12"/>
    </row>
    <row r="4" spans="1:34" s="13" customFormat="1" ht="15.6" customHeight="1" x14ac:dyDescent="0.2">
      <c r="A4" s="11"/>
      <c r="B4" s="30"/>
      <c r="C4" s="14" t="s">
        <v>49</v>
      </c>
      <c r="D4" s="14" t="s">
        <v>0</v>
      </c>
      <c r="E4" s="14" t="s">
        <v>1</v>
      </c>
      <c r="F4" s="14" t="s">
        <v>2</v>
      </c>
      <c r="G4" s="14" t="s">
        <v>3</v>
      </c>
      <c r="H4" s="14" t="s">
        <v>4</v>
      </c>
      <c r="I4" s="14" t="s">
        <v>5</v>
      </c>
      <c r="J4" s="14" t="s">
        <v>6</v>
      </c>
      <c r="K4" s="14" t="s">
        <v>7</v>
      </c>
      <c r="L4" s="14" t="s">
        <v>8</v>
      </c>
      <c r="M4" s="14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4" t="s">
        <v>18</v>
      </c>
      <c r="W4" s="14" t="s">
        <v>19</v>
      </c>
      <c r="X4" s="14" t="s">
        <v>20</v>
      </c>
      <c r="Y4" s="14" t="s">
        <v>21</v>
      </c>
      <c r="Z4" s="14" t="s">
        <v>22</v>
      </c>
      <c r="AA4" s="14" t="s">
        <v>23</v>
      </c>
      <c r="AB4" s="14" t="s">
        <v>24</v>
      </c>
      <c r="AC4" s="14" t="s">
        <v>25</v>
      </c>
      <c r="AD4" s="14" t="s">
        <v>26</v>
      </c>
      <c r="AE4" s="14" t="s">
        <v>27</v>
      </c>
      <c r="AF4" s="14" t="s">
        <v>28</v>
      </c>
      <c r="AG4" s="2" t="s">
        <v>29</v>
      </c>
      <c r="AH4" s="15"/>
    </row>
    <row r="5" spans="1:34" ht="15.6" customHeight="1" x14ac:dyDescent="0.2">
      <c r="A5" s="5"/>
      <c r="B5" s="3" t="s">
        <v>49</v>
      </c>
      <c r="C5" s="6">
        <v>3075344.0889681298</v>
      </c>
      <c r="D5" s="6">
        <v>15999.657289999999</v>
      </c>
      <c r="E5" s="6">
        <v>19023.36132</v>
      </c>
      <c r="F5" s="6">
        <v>5583.1092600000202</v>
      </c>
      <c r="G5" s="6">
        <v>1980.21145</v>
      </c>
      <c r="H5" s="6">
        <v>2093.05186</v>
      </c>
      <c r="I5" s="6">
        <v>1747.40004</v>
      </c>
      <c r="J5" s="6">
        <v>2628.36229000001</v>
      </c>
      <c r="K5" s="6">
        <v>743.00518999999895</v>
      </c>
      <c r="L5" s="6">
        <v>2333.0182999999902</v>
      </c>
      <c r="M5" s="6">
        <v>1622.6791799999901</v>
      </c>
      <c r="N5" s="6">
        <v>2282.3135899999902</v>
      </c>
      <c r="O5" s="6">
        <v>1807.92379999999</v>
      </c>
      <c r="P5" s="6">
        <v>1623.5854199999901</v>
      </c>
      <c r="Q5" s="6">
        <v>1801.74656999999</v>
      </c>
      <c r="R5" s="6">
        <v>1327.0512900000001</v>
      </c>
      <c r="S5" s="6">
        <v>2563.11625000001</v>
      </c>
      <c r="T5" s="6">
        <v>290.55318</v>
      </c>
      <c r="U5" s="6">
        <v>262.86212999999998</v>
      </c>
      <c r="V5" s="6">
        <v>923.19633000000101</v>
      </c>
      <c r="W5" s="6">
        <v>468.27244000000002</v>
      </c>
      <c r="X5" s="6">
        <v>743.82827999999995</v>
      </c>
      <c r="Y5" s="6">
        <v>1268.86052</v>
      </c>
      <c r="Z5" s="6">
        <v>1538.1959099999999</v>
      </c>
      <c r="AA5" s="6">
        <v>497.90105</v>
      </c>
      <c r="AB5" s="6">
        <v>1794.4653499999999</v>
      </c>
      <c r="AC5" s="6">
        <v>1603.4228599999899</v>
      </c>
      <c r="AD5" s="6">
        <v>772.26283000000001</v>
      </c>
      <c r="AE5" s="6">
        <v>446.79060999999899</v>
      </c>
      <c r="AF5" s="6">
        <v>406.34575999999998</v>
      </c>
      <c r="AG5" s="6">
        <v>3151520.6393170599</v>
      </c>
      <c r="AH5" s="4"/>
    </row>
    <row r="6" spans="1:34" ht="15.6" customHeight="1" x14ac:dyDescent="0.2">
      <c r="A6" s="5"/>
      <c r="B6" s="3" t="s">
        <v>0</v>
      </c>
      <c r="C6" s="6">
        <v>16832.1374700001</v>
      </c>
      <c r="D6" s="6">
        <v>1007012.83377015</v>
      </c>
      <c r="E6" s="6">
        <v>2136.7745199999999</v>
      </c>
      <c r="F6" s="6">
        <v>989.68172000000095</v>
      </c>
      <c r="G6" s="6">
        <v>234.20033000000001</v>
      </c>
      <c r="H6" s="6">
        <v>104.84119</v>
      </c>
      <c r="I6" s="6">
        <v>1841.0487399999899</v>
      </c>
      <c r="J6" s="6">
        <v>772.55800999999803</v>
      </c>
      <c r="K6" s="6">
        <v>107.76009999999999</v>
      </c>
      <c r="L6" s="6">
        <v>1659.7247</v>
      </c>
      <c r="M6" s="6">
        <v>284.21496000000002</v>
      </c>
      <c r="N6" s="6">
        <v>1321.2120199999999</v>
      </c>
      <c r="O6" s="6">
        <v>152.60801000000001</v>
      </c>
      <c r="P6" s="6">
        <v>255.67963</v>
      </c>
      <c r="Q6" s="6">
        <v>708.47742000000005</v>
      </c>
      <c r="R6" s="6">
        <v>205.05447000000001</v>
      </c>
      <c r="S6" s="6">
        <v>251.91533000000001</v>
      </c>
      <c r="T6" s="6">
        <v>276.87553000000003</v>
      </c>
      <c r="U6" s="6">
        <v>12.418290000000001</v>
      </c>
      <c r="V6" s="6">
        <v>322.81817000000001</v>
      </c>
      <c r="W6" s="6">
        <v>323.04113000000001</v>
      </c>
      <c r="X6" s="6">
        <v>16.01782</v>
      </c>
      <c r="Y6" s="6">
        <v>74.464770000000001</v>
      </c>
      <c r="Z6" s="6">
        <v>217.06558000000001</v>
      </c>
      <c r="AA6" s="6">
        <v>560.13103999999998</v>
      </c>
      <c r="AB6" s="6">
        <v>209.43819999999999</v>
      </c>
      <c r="AC6" s="6">
        <v>215.33134999999999</v>
      </c>
      <c r="AD6" s="6">
        <v>41.11383</v>
      </c>
      <c r="AE6" s="6">
        <v>431.28811999999999</v>
      </c>
      <c r="AF6" s="6">
        <v>23.60173</v>
      </c>
      <c r="AG6" s="6">
        <v>1037594.32795024</v>
      </c>
      <c r="AH6" s="4"/>
    </row>
    <row r="7" spans="1:34" ht="15.6" customHeight="1" x14ac:dyDescent="0.2">
      <c r="A7" s="5"/>
      <c r="B7" s="3" t="s">
        <v>1</v>
      </c>
      <c r="C7" s="6">
        <v>22335.564880000202</v>
      </c>
      <c r="D7" s="6">
        <v>4080.72938999999</v>
      </c>
      <c r="E7" s="6">
        <v>857972.50525022706</v>
      </c>
      <c r="F7" s="6">
        <v>1802.0097900000001</v>
      </c>
      <c r="G7" s="6">
        <v>1726.89195</v>
      </c>
      <c r="H7" s="6">
        <v>917.90399999999704</v>
      </c>
      <c r="I7" s="6">
        <v>951.31155999999999</v>
      </c>
      <c r="J7" s="6">
        <v>923.46330999999805</v>
      </c>
      <c r="K7" s="6">
        <v>711.25872999999899</v>
      </c>
      <c r="L7" s="6">
        <v>372.34530999999998</v>
      </c>
      <c r="M7" s="6">
        <v>513.51435000000004</v>
      </c>
      <c r="N7" s="6">
        <v>901.84940000000097</v>
      </c>
      <c r="O7" s="6">
        <v>613.51225999999895</v>
      </c>
      <c r="P7" s="6">
        <v>1004.92867</v>
      </c>
      <c r="Q7" s="6">
        <v>305.26224000000002</v>
      </c>
      <c r="R7" s="6">
        <v>1624.7347199999899</v>
      </c>
      <c r="S7" s="6">
        <v>1465.5320999999999</v>
      </c>
      <c r="T7" s="6">
        <v>75.487819999999999</v>
      </c>
      <c r="U7" s="6">
        <v>269.13107000000002</v>
      </c>
      <c r="V7" s="6">
        <v>168.55283</v>
      </c>
      <c r="W7" s="6">
        <v>75.039240000000007</v>
      </c>
      <c r="X7" s="6">
        <v>415.03784999999999</v>
      </c>
      <c r="Y7" s="6">
        <v>631.61973000000103</v>
      </c>
      <c r="Z7" s="6">
        <v>1969.85382999999</v>
      </c>
      <c r="AA7" s="6">
        <v>341.01432</v>
      </c>
      <c r="AB7" s="6">
        <v>2211.8071100000002</v>
      </c>
      <c r="AC7" s="6">
        <v>802.33532000000196</v>
      </c>
      <c r="AD7" s="6">
        <v>825.82110999999804</v>
      </c>
      <c r="AE7" s="6">
        <v>50.162089999999999</v>
      </c>
      <c r="AF7" s="6">
        <v>605.44610000000102</v>
      </c>
      <c r="AG7" s="6">
        <v>906664.62633040396</v>
      </c>
      <c r="AH7" s="4"/>
    </row>
    <row r="8" spans="1:34" ht="15.6" customHeight="1" x14ac:dyDescent="0.2">
      <c r="A8" s="5"/>
      <c r="B8" s="3" t="s">
        <v>2</v>
      </c>
      <c r="C8" s="6">
        <v>5531.6960200000003</v>
      </c>
      <c r="D8" s="6">
        <v>818.79502000000002</v>
      </c>
      <c r="E8" s="6">
        <v>1109.29901</v>
      </c>
      <c r="F8" s="6">
        <v>162213.57125000199</v>
      </c>
      <c r="G8" s="6">
        <v>183.78715</v>
      </c>
      <c r="H8" s="6">
        <v>24.740849999999998</v>
      </c>
      <c r="I8" s="6">
        <v>64.369050000000001</v>
      </c>
      <c r="J8" s="6">
        <v>57.560929999999999</v>
      </c>
      <c r="K8" s="6">
        <v>77.182400000000001</v>
      </c>
      <c r="L8" s="6">
        <v>54.367010000000001</v>
      </c>
      <c r="M8" s="6">
        <v>41.626570000000001</v>
      </c>
      <c r="N8" s="6">
        <v>264.70312999999999</v>
      </c>
      <c r="O8" s="6">
        <v>522.35443999999995</v>
      </c>
      <c r="P8" s="6">
        <v>1190.47253</v>
      </c>
      <c r="Q8" s="6">
        <v>107.71317000000001</v>
      </c>
      <c r="R8" s="6">
        <v>384.28210999999999</v>
      </c>
      <c r="S8" s="6">
        <v>59.181690000000003</v>
      </c>
      <c r="T8" s="6">
        <v>11.0183</v>
      </c>
      <c r="U8" s="6">
        <v>1.02</v>
      </c>
      <c r="V8" s="6">
        <v>16.948879999999999</v>
      </c>
      <c r="W8" s="6">
        <v>12.11645</v>
      </c>
      <c r="X8" s="6">
        <v>11.81457</v>
      </c>
      <c r="Y8" s="6">
        <v>19.658069999999999</v>
      </c>
      <c r="Z8" s="6">
        <v>154.43498</v>
      </c>
      <c r="AA8" s="6">
        <v>21.488659999999999</v>
      </c>
      <c r="AB8" s="6">
        <v>59.81823</v>
      </c>
      <c r="AC8" s="6">
        <v>584.18685000000005</v>
      </c>
      <c r="AD8" s="6">
        <v>42.926290000000002</v>
      </c>
      <c r="AE8" s="6">
        <v>14.446350000000001</v>
      </c>
      <c r="AF8" s="6">
        <v>13.86684</v>
      </c>
      <c r="AG8" s="6">
        <v>173669.44680000801</v>
      </c>
      <c r="AH8" s="4"/>
    </row>
    <row r="9" spans="1:34" ht="15.6" customHeight="1" x14ac:dyDescent="0.2">
      <c r="A9" s="5"/>
      <c r="B9" s="3" t="s">
        <v>3</v>
      </c>
      <c r="C9" s="6">
        <v>1761.94966000001</v>
      </c>
      <c r="D9" s="6">
        <v>248.46720999999999</v>
      </c>
      <c r="E9" s="6">
        <v>1400.2860700000101</v>
      </c>
      <c r="F9" s="6">
        <v>234.05239</v>
      </c>
      <c r="G9" s="6">
        <v>161330.208800052</v>
      </c>
      <c r="H9" s="6">
        <v>104.21652</v>
      </c>
      <c r="I9" s="6">
        <v>56.130189999999999</v>
      </c>
      <c r="J9" s="6">
        <v>49.242489999999997</v>
      </c>
      <c r="K9" s="6">
        <v>94.092230000000001</v>
      </c>
      <c r="L9" s="6">
        <v>21.327919999999999</v>
      </c>
      <c r="M9" s="6">
        <v>34.302439999999997</v>
      </c>
      <c r="N9" s="6">
        <v>84.473619999999997</v>
      </c>
      <c r="O9" s="6">
        <v>73.731949999999998</v>
      </c>
      <c r="P9" s="6">
        <v>87.145560000000003</v>
      </c>
      <c r="Q9" s="6">
        <v>22.22167</v>
      </c>
      <c r="R9" s="6">
        <v>284.07312000000002</v>
      </c>
      <c r="S9" s="6">
        <v>42.726379999999999</v>
      </c>
      <c r="T9" s="6">
        <v>30.01951</v>
      </c>
      <c r="U9" s="6">
        <v>60.291870000000003</v>
      </c>
      <c r="V9" s="6">
        <v>12.214399999999999</v>
      </c>
      <c r="W9" s="6">
        <v>2.6779600000000001</v>
      </c>
      <c r="X9" s="6">
        <v>19.189599999999999</v>
      </c>
      <c r="Y9" s="6">
        <v>64.339259999999996</v>
      </c>
      <c r="Z9" s="6">
        <v>492.79367000000002</v>
      </c>
      <c r="AA9" s="6">
        <v>37.309899999999999</v>
      </c>
      <c r="AB9" s="6">
        <v>95.729140000000001</v>
      </c>
      <c r="AC9" s="6">
        <v>88.548360000000002</v>
      </c>
      <c r="AD9" s="6">
        <v>216.74798000000001</v>
      </c>
      <c r="AE9" s="7" t="s">
        <v>30</v>
      </c>
      <c r="AF9" s="6">
        <v>12.922879999999999</v>
      </c>
      <c r="AG9" s="6">
        <v>167061.43275003001</v>
      </c>
      <c r="AH9" s="4"/>
    </row>
    <row r="10" spans="1:34" ht="15.6" customHeight="1" x14ac:dyDescent="0.2">
      <c r="A10" s="5"/>
      <c r="B10" s="3" t="s">
        <v>4</v>
      </c>
      <c r="C10" s="6">
        <v>5277.0439799999504</v>
      </c>
      <c r="D10" s="6">
        <v>826.95650000000001</v>
      </c>
      <c r="E10" s="6">
        <v>7060.9539999998997</v>
      </c>
      <c r="F10" s="6">
        <v>250.88325</v>
      </c>
      <c r="G10" s="6">
        <v>268.59631000000002</v>
      </c>
      <c r="H10" s="6">
        <v>113733.060090008</v>
      </c>
      <c r="I10" s="6">
        <v>265.63853</v>
      </c>
      <c r="J10" s="6">
        <v>305.63272999999998</v>
      </c>
      <c r="K10" s="6">
        <v>147.54580000000001</v>
      </c>
      <c r="L10" s="6">
        <v>99.957970000000003</v>
      </c>
      <c r="M10" s="6">
        <v>231.11174</v>
      </c>
      <c r="N10" s="6">
        <v>164.57080999999999</v>
      </c>
      <c r="O10" s="6">
        <v>130.53057000000001</v>
      </c>
      <c r="P10" s="6">
        <v>110.08054</v>
      </c>
      <c r="Q10" s="6">
        <v>133.22483</v>
      </c>
      <c r="R10" s="6">
        <v>218.24448000000001</v>
      </c>
      <c r="S10" s="6">
        <v>191.72655</v>
      </c>
      <c r="T10" s="6">
        <v>23.643830000000001</v>
      </c>
      <c r="U10" s="6">
        <v>152.11519000000001</v>
      </c>
      <c r="V10" s="6">
        <v>55.08081</v>
      </c>
      <c r="W10" s="6">
        <v>15.02276</v>
      </c>
      <c r="X10" s="6">
        <v>54.339460000000003</v>
      </c>
      <c r="Y10" s="6">
        <v>351.09102999999999</v>
      </c>
      <c r="Z10" s="6">
        <v>182.80026000000001</v>
      </c>
      <c r="AA10" s="6">
        <v>88.737260000000006</v>
      </c>
      <c r="AB10" s="6">
        <v>373.15219000000002</v>
      </c>
      <c r="AC10" s="6">
        <v>128.25124</v>
      </c>
      <c r="AD10" s="6">
        <v>176.47834</v>
      </c>
      <c r="AE10" s="6">
        <v>15.3767</v>
      </c>
      <c r="AF10" s="6">
        <v>90.712320000000005</v>
      </c>
      <c r="AG10" s="6">
        <v>131122.560070009</v>
      </c>
      <c r="AH10" s="4"/>
    </row>
    <row r="11" spans="1:34" ht="15.6" customHeight="1" x14ac:dyDescent="0.2">
      <c r="A11" s="5"/>
      <c r="B11" s="3" t="s">
        <v>5</v>
      </c>
      <c r="C11" s="6">
        <v>1710.50964</v>
      </c>
      <c r="D11" s="6">
        <v>707.44365000000096</v>
      </c>
      <c r="E11" s="6">
        <v>277.78012000000001</v>
      </c>
      <c r="F11" s="6">
        <v>45.807119999999998</v>
      </c>
      <c r="G11" s="6">
        <v>15.71599</v>
      </c>
      <c r="H11" s="6">
        <v>15.81076</v>
      </c>
      <c r="I11" s="6">
        <v>132913.08796002201</v>
      </c>
      <c r="J11" s="6">
        <v>38.492159999999998</v>
      </c>
      <c r="K11" s="6">
        <v>17.636009999999999</v>
      </c>
      <c r="L11" s="6">
        <v>37.702710000000003</v>
      </c>
      <c r="M11" s="6">
        <v>2.0967699999999998</v>
      </c>
      <c r="N11" s="6">
        <v>38.776719999999997</v>
      </c>
      <c r="O11" s="6">
        <v>5.1084199999999997</v>
      </c>
      <c r="P11" s="6">
        <v>2.68452</v>
      </c>
      <c r="Q11" s="6">
        <v>35.542499999999997</v>
      </c>
      <c r="R11" s="6">
        <v>13.73507</v>
      </c>
      <c r="S11" s="6">
        <v>1.20513</v>
      </c>
      <c r="T11" s="6">
        <v>56.853960000000001</v>
      </c>
      <c r="U11" s="7" t="s">
        <v>30</v>
      </c>
      <c r="V11" s="6">
        <v>4.3373299999999997</v>
      </c>
      <c r="W11" s="6">
        <v>4.70662</v>
      </c>
      <c r="X11" s="6">
        <v>2</v>
      </c>
      <c r="Y11" s="6">
        <v>2.0333299999999999</v>
      </c>
      <c r="Z11" s="6">
        <v>2.1209699999999998</v>
      </c>
      <c r="AA11" s="6">
        <v>68.406850000000006</v>
      </c>
      <c r="AB11" s="6">
        <v>2.2155900000000002</v>
      </c>
      <c r="AC11" s="6">
        <v>8.3901400000000006</v>
      </c>
      <c r="AD11" s="6">
        <v>2.61904</v>
      </c>
      <c r="AE11" s="6">
        <v>22.849720000000001</v>
      </c>
      <c r="AF11" s="6">
        <v>4.2648599999999997</v>
      </c>
      <c r="AG11" s="6">
        <v>136059.93366002999</v>
      </c>
      <c r="AH11" s="4"/>
    </row>
    <row r="12" spans="1:34" ht="15.6" customHeight="1" x14ac:dyDescent="0.2">
      <c r="A12" s="5"/>
      <c r="B12" s="3" t="s">
        <v>6</v>
      </c>
      <c r="C12" s="6">
        <v>3016.9528499999901</v>
      </c>
      <c r="D12" s="6">
        <v>852.990840000003</v>
      </c>
      <c r="E12" s="6">
        <v>485.50153999999998</v>
      </c>
      <c r="F12" s="6">
        <v>70.401009999999999</v>
      </c>
      <c r="G12" s="6">
        <v>77.546059999999997</v>
      </c>
      <c r="H12" s="6">
        <v>32.058010000000003</v>
      </c>
      <c r="I12" s="6">
        <v>66.068809999999999</v>
      </c>
      <c r="J12" s="6">
        <v>120711.03757000501</v>
      </c>
      <c r="K12" s="6">
        <v>26.87135</v>
      </c>
      <c r="L12" s="6">
        <v>46.846829999999997</v>
      </c>
      <c r="M12" s="6">
        <v>247.38230999999999</v>
      </c>
      <c r="N12" s="6">
        <v>86.423739999999896</v>
      </c>
      <c r="O12" s="6">
        <v>24.38166</v>
      </c>
      <c r="P12" s="6">
        <v>23.966270000000002</v>
      </c>
      <c r="Q12" s="6">
        <v>44.052840000000003</v>
      </c>
      <c r="R12" s="6">
        <v>29.13036</v>
      </c>
      <c r="S12" s="6">
        <v>24.84197</v>
      </c>
      <c r="T12" s="6">
        <v>27.585470000000001</v>
      </c>
      <c r="U12" s="6">
        <v>2.4</v>
      </c>
      <c r="V12" s="6">
        <v>258.90481999999997</v>
      </c>
      <c r="W12" s="6">
        <v>13.276339999999999</v>
      </c>
      <c r="X12" s="6">
        <v>1.125</v>
      </c>
      <c r="Y12" s="6">
        <v>54.04128</v>
      </c>
      <c r="Z12" s="6">
        <v>44.461910000000003</v>
      </c>
      <c r="AA12" s="6">
        <v>30.52223</v>
      </c>
      <c r="AB12" s="6">
        <v>22.704940000000001</v>
      </c>
      <c r="AC12" s="6">
        <v>41.713079999999998</v>
      </c>
      <c r="AD12" s="6">
        <v>19.012319999999999</v>
      </c>
      <c r="AE12" s="6">
        <v>17.910609999999998</v>
      </c>
      <c r="AF12" s="6">
        <v>2.6415700000000002</v>
      </c>
      <c r="AG12" s="6">
        <v>126402.753590008</v>
      </c>
      <c r="AH12" s="4"/>
    </row>
    <row r="13" spans="1:34" ht="15.6" customHeight="1" x14ac:dyDescent="0.2">
      <c r="A13" s="5"/>
      <c r="B13" s="3" t="s">
        <v>7</v>
      </c>
      <c r="C13" s="6">
        <v>979.74026999999899</v>
      </c>
      <c r="D13" s="6">
        <v>190.47728000000001</v>
      </c>
      <c r="E13" s="6">
        <v>1099.90229</v>
      </c>
      <c r="F13" s="6">
        <v>136.74767</v>
      </c>
      <c r="G13" s="6">
        <v>167.49948000000001</v>
      </c>
      <c r="H13" s="6">
        <v>36.800109999999997</v>
      </c>
      <c r="I13" s="6">
        <v>25.49033</v>
      </c>
      <c r="J13" s="6">
        <v>41.29363</v>
      </c>
      <c r="K13" s="6">
        <v>105063.328140023</v>
      </c>
      <c r="L13" s="6">
        <v>20.81906</v>
      </c>
      <c r="M13" s="6">
        <v>30.170940000000002</v>
      </c>
      <c r="N13" s="6">
        <v>34.25844</v>
      </c>
      <c r="O13" s="6">
        <v>29.848949999999999</v>
      </c>
      <c r="P13" s="6">
        <v>18.001110000000001</v>
      </c>
      <c r="Q13" s="6">
        <v>13.77084</v>
      </c>
      <c r="R13" s="6">
        <v>152.99611999999999</v>
      </c>
      <c r="S13" s="6">
        <v>45.346600000000002</v>
      </c>
      <c r="T13" s="6">
        <v>6.3289400000000002</v>
      </c>
      <c r="U13" s="6">
        <v>5</v>
      </c>
      <c r="V13" s="6">
        <v>8.5609999999999999</v>
      </c>
      <c r="W13" s="6">
        <v>4.2416700000000001</v>
      </c>
      <c r="X13" s="6">
        <v>13.32967</v>
      </c>
      <c r="Y13" s="6">
        <v>25.37961</v>
      </c>
      <c r="Z13" s="6">
        <v>50.570819999999998</v>
      </c>
      <c r="AA13" s="6">
        <v>15.80527</v>
      </c>
      <c r="AB13" s="6">
        <v>86.88861</v>
      </c>
      <c r="AC13" s="6">
        <v>59.033940000000001</v>
      </c>
      <c r="AD13" s="6">
        <v>27.462730000000001</v>
      </c>
      <c r="AE13" s="6">
        <v>2.3722500000000002</v>
      </c>
      <c r="AF13" s="6">
        <v>316.14787999999999</v>
      </c>
      <c r="AG13" s="6">
        <v>108707.613650024</v>
      </c>
      <c r="AH13" s="4"/>
    </row>
    <row r="14" spans="1:34" ht="15.6" customHeight="1" x14ac:dyDescent="0.2">
      <c r="A14" s="5"/>
      <c r="B14" s="3" t="s">
        <v>8</v>
      </c>
      <c r="C14" s="6">
        <v>2781.2887299999902</v>
      </c>
      <c r="D14" s="6">
        <v>1243.9067500000001</v>
      </c>
      <c r="E14" s="6">
        <v>291.94873000000001</v>
      </c>
      <c r="F14" s="6">
        <v>81.772139999999993</v>
      </c>
      <c r="G14" s="6">
        <v>20.292940000000002</v>
      </c>
      <c r="H14" s="6">
        <v>30.57422</v>
      </c>
      <c r="I14" s="6">
        <v>100.2102</v>
      </c>
      <c r="J14" s="6">
        <v>55.763210000000001</v>
      </c>
      <c r="K14" s="6">
        <v>29.839020000000001</v>
      </c>
      <c r="L14" s="6">
        <v>167575.58627998899</v>
      </c>
      <c r="M14" s="6">
        <v>16.831910000000001</v>
      </c>
      <c r="N14" s="6">
        <v>267.51100000000002</v>
      </c>
      <c r="O14" s="6">
        <v>14.4109</v>
      </c>
      <c r="P14" s="6">
        <v>22.806979999999999</v>
      </c>
      <c r="Q14" s="6">
        <v>143.48276999999999</v>
      </c>
      <c r="R14" s="6">
        <v>14.429209999999999</v>
      </c>
      <c r="S14" s="6">
        <v>12.91741</v>
      </c>
      <c r="T14" s="6">
        <v>15.22067</v>
      </c>
      <c r="U14" s="6">
        <v>5.0563399999999996</v>
      </c>
      <c r="V14" s="6">
        <v>4.4425800000000004</v>
      </c>
      <c r="W14" s="6">
        <v>412.96719000000002</v>
      </c>
      <c r="X14" s="6">
        <v>1.00943</v>
      </c>
      <c r="Y14" s="6">
        <v>6.2297799999999999</v>
      </c>
      <c r="Z14" s="6">
        <v>18.722930000000002</v>
      </c>
      <c r="AA14" s="6">
        <v>9.4362100000000009</v>
      </c>
      <c r="AB14" s="6">
        <v>10.04482</v>
      </c>
      <c r="AC14" s="6">
        <v>10.905860000000001</v>
      </c>
      <c r="AD14" s="7" t="s">
        <v>30</v>
      </c>
      <c r="AE14" s="6">
        <v>53.115780000000001</v>
      </c>
      <c r="AF14" s="6">
        <v>15.72451</v>
      </c>
      <c r="AG14" s="6">
        <v>173266.448499978</v>
      </c>
      <c r="AH14" s="4"/>
    </row>
    <row r="15" spans="1:34" ht="15.6" customHeight="1" x14ac:dyDescent="0.2">
      <c r="A15" s="5"/>
      <c r="B15" s="3" t="s">
        <v>9</v>
      </c>
      <c r="C15" s="6">
        <v>2647.7376100000001</v>
      </c>
      <c r="D15" s="6">
        <v>684.04380999999898</v>
      </c>
      <c r="E15" s="6">
        <v>757.89804999999797</v>
      </c>
      <c r="F15" s="6">
        <v>111.49799</v>
      </c>
      <c r="G15" s="6">
        <v>81.448629999999994</v>
      </c>
      <c r="H15" s="6">
        <v>36.025700000000001</v>
      </c>
      <c r="I15" s="6">
        <v>51.483510000000003</v>
      </c>
      <c r="J15" s="6">
        <v>700.67737999999895</v>
      </c>
      <c r="K15" s="6">
        <v>48.3675</v>
      </c>
      <c r="L15" s="6">
        <v>51.186480000000003</v>
      </c>
      <c r="M15" s="6">
        <v>76981.618970002906</v>
      </c>
      <c r="N15" s="6">
        <v>52.53181</v>
      </c>
      <c r="O15" s="6">
        <v>36.763840000000002</v>
      </c>
      <c r="P15" s="6">
        <v>20.585139999999999</v>
      </c>
      <c r="Q15" s="6">
        <v>43.026539999999997</v>
      </c>
      <c r="R15" s="6">
        <v>74.989000000000004</v>
      </c>
      <c r="S15" s="6">
        <v>22.438890000000001</v>
      </c>
      <c r="T15" s="6">
        <v>9.1730699999999992</v>
      </c>
      <c r="U15" s="6">
        <v>3.5142899999999999</v>
      </c>
      <c r="V15" s="6">
        <v>47.567680000000003</v>
      </c>
      <c r="W15" s="6">
        <v>3.4052500000000001</v>
      </c>
      <c r="X15" s="6">
        <v>5.7314600000000002</v>
      </c>
      <c r="Y15" s="6">
        <v>224.20074</v>
      </c>
      <c r="Z15" s="6">
        <v>42.351320000000001</v>
      </c>
      <c r="AA15" s="6">
        <v>12.919930000000001</v>
      </c>
      <c r="AB15" s="6">
        <v>113.39709999999999</v>
      </c>
      <c r="AC15" s="6">
        <v>28.047740000000001</v>
      </c>
      <c r="AD15" s="6">
        <v>23.617059999999999</v>
      </c>
      <c r="AE15" s="6">
        <v>29.71397</v>
      </c>
      <c r="AF15" s="6">
        <v>21.258320000000001</v>
      </c>
      <c r="AG15" s="6">
        <v>82967.218780015697</v>
      </c>
      <c r="AH15" s="4"/>
    </row>
    <row r="16" spans="1:34" ht="15.6" customHeight="1" x14ac:dyDescent="0.2">
      <c r="A16" s="5"/>
      <c r="B16" s="3" t="s">
        <v>10</v>
      </c>
      <c r="C16" s="6">
        <v>1895.1431500000001</v>
      </c>
      <c r="D16" s="6">
        <v>724.69732999999997</v>
      </c>
      <c r="E16" s="6">
        <v>195.39888999999999</v>
      </c>
      <c r="F16" s="6">
        <v>54.492919999999998</v>
      </c>
      <c r="G16" s="6">
        <v>13.18932</v>
      </c>
      <c r="H16" s="6">
        <v>3.8581500000000002</v>
      </c>
      <c r="I16" s="6">
        <v>31.133299999999998</v>
      </c>
      <c r="J16" s="6">
        <v>21.985579999999999</v>
      </c>
      <c r="K16" s="6">
        <v>9.43459</v>
      </c>
      <c r="L16" s="6">
        <v>179.17551</v>
      </c>
      <c r="M16" s="6">
        <v>9.8375599999999999</v>
      </c>
      <c r="N16" s="6">
        <v>106397.950590002</v>
      </c>
      <c r="O16" s="6">
        <v>30.238700000000001</v>
      </c>
      <c r="P16" s="6">
        <v>24.881869999999999</v>
      </c>
      <c r="Q16" s="6">
        <v>213.47937999999999</v>
      </c>
      <c r="R16" s="6">
        <v>3.2727300000000001</v>
      </c>
      <c r="S16" s="6">
        <v>5.5204700000000004</v>
      </c>
      <c r="T16" s="6">
        <v>8.5134299999999996</v>
      </c>
      <c r="U16" s="7" t="s">
        <v>30</v>
      </c>
      <c r="V16" s="6">
        <v>6.7583799999999998</v>
      </c>
      <c r="W16" s="6">
        <v>8.4528099999999995</v>
      </c>
      <c r="X16" s="7" t="s">
        <v>30</v>
      </c>
      <c r="Y16" s="6">
        <v>4.8026999999999997</v>
      </c>
      <c r="Z16" s="6">
        <v>9.4582700000000006</v>
      </c>
      <c r="AA16" s="6">
        <v>9.1811799999999995</v>
      </c>
      <c r="AB16" s="6">
        <v>6.1428599999999998</v>
      </c>
      <c r="AC16" s="6">
        <v>23.910789999999999</v>
      </c>
      <c r="AD16" s="7" t="s">
        <v>30</v>
      </c>
      <c r="AE16" s="6">
        <v>11.165039999999999</v>
      </c>
      <c r="AF16" s="6">
        <v>1</v>
      </c>
      <c r="AG16" s="6">
        <v>109903.075500002</v>
      </c>
      <c r="AH16" s="4"/>
    </row>
    <row r="17" spans="1:34" ht="15.6" customHeight="1" x14ac:dyDescent="0.2">
      <c r="A17" s="5"/>
      <c r="B17" s="3" t="s">
        <v>11</v>
      </c>
      <c r="C17" s="6">
        <v>2103.7843699999898</v>
      </c>
      <c r="D17" s="6">
        <v>165.16134</v>
      </c>
      <c r="E17" s="6">
        <v>412.48757000000001</v>
      </c>
      <c r="F17" s="6">
        <v>484.02282000000002</v>
      </c>
      <c r="G17" s="6">
        <v>95.68365</v>
      </c>
      <c r="H17" s="6">
        <v>6.2705000000000002</v>
      </c>
      <c r="I17" s="6">
        <v>21.836120000000001</v>
      </c>
      <c r="J17" s="6">
        <v>37.099850000000004</v>
      </c>
      <c r="K17" s="6">
        <v>18.518049999999999</v>
      </c>
      <c r="L17" s="6">
        <v>19.876090000000001</v>
      </c>
      <c r="M17" s="6">
        <v>23.264579999999999</v>
      </c>
      <c r="N17" s="6">
        <v>151.67739</v>
      </c>
      <c r="O17" s="6">
        <v>73297.4627200057</v>
      </c>
      <c r="P17" s="6">
        <v>256.93941000000001</v>
      </c>
      <c r="Q17" s="6">
        <v>47.600679999999997</v>
      </c>
      <c r="R17" s="6">
        <v>52.150759999999998</v>
      </c>
      <c r="S17" s="6">
        <v>88.111760000000004</v>
      </c>
      <c r="T17" s="6">
        <v>1</v>
      </c>
      <c r="U17" s="6">
        <v>7.7289700000000003</v>
      </c>
      <c r="V17" s="6">
        <v>3.4632399999999999</v>
      </c>
      <c r="W17" s="6">
        <v>1</v>
      </c>
      <c r="X17" s="6">
        <v>21.172999999999998</v>
      </c>
      <c r="Y17" s="6">
        <v>16.4634</v>
      </c>
      <c r="Z17" s="6">
        <v>55.224159999999998</v>
      </c>
      <c r="AA17" s="6">
        <v>9.9776799999999994</v>
      </c>
      <c r="AB17" s="6">
        <v>30.238099999999999</v>
      </c>
      <c r="AC17" s="6">
        <v>469.57789000000002</v>
      </c>
      <c r="AD17" s="6">
        <v>25.587250000000001</v>
      </c>
      <c r="AE17" s="6">
        <v>7.7629799999999998</v>
      </c>
      <c r="AF17" s="6">
        <v>5.1375000000000002</v>
      </c>
      <c r="AG17" s="6">
        <v>77936.281830007196</v>
      </c>
      <c r="AH17" s="4"/>
    </row>
    <row r="18" spans="1:34" ht="15.6" customHeight="1" x14ac:dyDescent="0.2">
      <c r="A18" s="5"/>
      <c r="B18" s="3" t="s">
        <v>12</v>
      </c>
      <c r="C18" s="6">
        <v>1758.3866700000001</v>
      </c>
      <c r="D18" s="6">
        <v>188.91136</v>
      </c>
      <c r="E18" s="6">
        <v>451.44045999999997</v>
      </c>
      <c r="F18" s="6">
        <v>580.888589999999</v>
      </c>
      <c r="G18" s="6">
        <v>107.50937999999999</v>
      </c>
      <c r="H18" s="6">
        <v>13.32442</v>
      </c>
      <c r="I18" s="6">
        <v>14.92975</v>
      </c>
      <c r="J18" s="6">
        <v>22.42248</v>
      </c>
      <c r="K18" s="6">
        <v>12.206189999999999</v>
      </c>
      <c r="L18" s="6">
        <v>11.39049</v>
      </c>
      <c r="M18" s="6">
        <v>2.19015</v>
      </c>
      <c r="N18" s="6">
        <v>117.66771</v>
      </c>
      <c r="O18" s="6">
        <v>265.31533000000002</v>
      </c>
      <c r="P18" s="6">
        <v>87236.227470003607</v>
      </c>
      <c r="Q18" s="6">
        <v>34.654339999999998</v>
      </c>
      <c r="R18" s="6">
        <v>68.637450000000001</v>
      </c>
      <c r="S18" s="6">
        <v>29.440619999999999</v>
      </c>
      <c r="T18" s="6">
        <v>42.958660000000002</v>
      </c>
      <c r="U18" s="6">
        <v>7.0198400000000003</v>
      </c>
      <c r="V18" s="6">
        <v>1.15625</v>
      </c>
      <c r="W18" s="6">
        <v>3.4821300000000002</v>
      </c>
      <c r="X18" s="6">
        <v>8.6222300000000001</v>
      </c>
      <c r="Y18" s="6">
        <v>12.5726</v>
      </c>
      <c r="Z18" s="6">
        <v>165.02062000000001</v>
      </c>
      <c r="AA18" s="6">
        <v>7.4203999999999999</v>
      </c>
      <c r="AB18" s="6">
        <v>20.041070000000001</v>
      </c>
      <c r="AC18" s="6">
        <v>186.63023999999999</v>
      </c>
      <c r="AD18" s="6">
        <v>42.822420000000001</v>
      </c>
      <c r="AE18" s="6">
        <v>2</v>
      </c>
      <c r="AF18" s="6">
        <v>2.0416699999999999</v>
      </c>
      <c r="AG18" s="6">
        <v>91417.330990006303</v>
      </c>
      <c r="AH18" s="4"/>
    </row>
    <row r="19" spans="1:34" ht="15.6" customHeight="1" x14ac:dyDescent="0.2">
      <c r="A19" s="5"/>
      <c r="B19" s="3" t="s">
        <v>13</v>
      </c>
      <c r="C19" s="6">
        <v>1379.4768099999999</v>
      </c>
      <c r="D19" s="6">
        <v>523.59507999999903</v>
      </c>
      <c r="E19" s="6">
        <v>194.26742999999999</v>
      </c>
      <c r="F19" s="6">
        <v>80.706909999999993</v>
      </c>
      <c r="G19" s="6">
        <v>12.819229999999999</v>
      </c>
      <c r="H19" s="6">
        <v>2.16</v>
      </c>
      <c r="I19" s="6">
        <v>26.638490000000001</v>
      </c>
      <c r="J19" s="6">
        <v>45.538710000000002</v>
      </c>
      <c r="K19" s="6">
        <v>2.1690200000000002</v>
      </c>
      <c r="L19" s="6">
        <v>131.05087</v>
      </c>
      <c r="M19" s="6">
        <v>11.851929999999999</v>
      </c>
      <c r="N19" s="6">
        <v>496.174859999999</v>
      </c>
      <c r="O19" s="6">
        <v>28.155049999999999</v>
      </c>
      <c r="P19" s="6">
        <v>12.97861</v>
      </c>
      <c r="Q19" s="6">
        <v>98898.811300003799</v>
      </c>
      <c r="R19" s="6">
        <v>5.3575799999999996</v>
      </c>
      <c r="S19" s="6">
        <v>8.6398799999999998</v>
      </c>
      <c r="T19" s="6">
        <v>5.1932</v>
      </c>
      <c r="U19" s="6">
        <v>1.11765</v>
      </c>
      <c r="V19" s="6">
        <v>10.128130000000001</v>
      </c>
      <c r="W19" s="6">
        <v>13.365030000000001</v>
      </c>
      <c r="X19" s="6">
        <v>1</v>
      </c>
      <c r="Y19" s="6">
        <v>6.65496</v>
      </c>
      <c r="Z19" s="6">
        <v>19.083839999999999</v>
      </c>
      <c r="AA19" s="6">
        <v>25.87172</v>
      </c>
      <c r="AB19" s="6">
        <v>7.3605</v>
      </c>
      <c r="AC19" s="6">
        <v>29.684259999999998</v>
      </c>
      <c r="AD19" s="7" t="s">
        <v>30</v>
      </c>
      <c r="AE19" s="6">
        <v>8.1250300000000006</v>
      </c>
      <c r="AF19" s="6">
        <v>4.1215999999999999</v>
      </c>
      <c r="AG19" s="6">
        <v>101992.09768000399</v>
      </c>
      <c r="AH19" s="4"/>
    </row>
    <row r="20" spans="1:34" ht="15.6" customHeight="1" x14ac:dyDescent="0.2">
      <c r="A20" s="5"/>
      <c r="B20" s="3" t="s">
        <v>14</v>
      </c>
      <c r="C20" s="6">
        <v>1265.38807</v>
      </c>
      <c r="D20" s="6">
        <v>146.28062</v>
      </c>
      <c r="E20" s="6">
        <v>905.05795000000001</v>
      </c>
      <c r="F20" s="6">
        <v>345.20945</v>
      </c>
      <c r="G20" s="6">
        <v>396.04408000000001</v>
      </c>
      <c r="H20" s="6">
        <v>42.1327</v>
      </c>
      <c r="I20" s="6">
        <v>9.3858099999999993</v>
      </c>
      <c r="J20" s="6">
        <v>47.47043</v>
      </c>
      <c r="K20" s="6">
        <v>73.303910000000002</v>
      </c>
      <c r="L20" s="6">
        <v>10.584580000000001</v>
      </c>
      <c r="M20" s="6">
        <v>2</v>
      </c>
      <c r="N20" s="6">
        <v>44.901040000000002</v>
      </c>
      <c r="O20" s="6">
        <v>42.479460000000003</v>
      </c>
      <c r="P20" s="6">
        <v>56.209000000000003</v>
      </c>
      <c r="Q20" s="6">
        <v>5.3243200000000002</v>
      </c>
      <c r="R20" s="6">
        <v>81459.5805099922</v>
      </c>
      <c r="S20" s="6">
        <v>17.376080000000002</v>
      </c>
      <c r="T20" s="6">
        <v>1.5663499999999999</v>
      </c>
      <c r="U20" s="6">
        <v>10.36181</v>
      </c>
      <c r="V20" s="6">
        <v>1</v>
      </c>
      <c r="W20" s="6">
        <v>3</v>
      </c>
      <c r="X20" s="6">
        <v>5.5843299999999996</v>
      </c>
      <c r="Y20" s="6">
        <v>44.851970000000001</v>
      </c>
      <c r="Z20" s="6">
        <v>76.193539999999999</v>
      </c>
      <c r="AA20" s="6">
        <v>12.81508</v>
      </c>
      <c r="AB20" s="6">
        <v>36.982419999999998</v>
      </c>
      <c r="AC20" s="6">
        <v>68.231340000000003</v>
      </c>
      <c r="AD20" s="6">
        <v>72.916610000000006</v>
      </c>
      <c r="AE20" s="6">
        <v>6.5135399999999999</v>
      </c>
      <c r="AF20" s="6">
        <v>23.947949999999999</v>
      </c>
      <c r="AG20" s="6">
        <v>85232.692949995093</v>
      </c>
      <c r="AH20" s="4"/>
    </row>
    <row r="21" spans="1:34" ht="15.6" customHeight="1" x14ac:dyDescent="0.2">
      <c r="A21" s="5"/>
      <c r="B21" s="3" t="s">
        <v>15</v>
      </c>
      <c r="C21" s="6">
        <v>2570.9918500000199</v>
      </c>
      <c r="D21" s="6">
        <v>237.25584000000001</v>
      </c>
      <c r="E21" s="6">
        <v>680.01704999999902</v>
      </c>
      <c r="F21" s="6">
        <v>74.692909999999998</v>
      </c>
      <c r="G21" s="6">
        <v>30.472200000000001</v>
      </c>
      <c r="H21" s="6">
        <v>16.1508</v>
      </c>
      <c r="I21" s="6">
        <v>27.922170000000001</v>
      </c>
      <c r="J21" s="6">
        <v>90.550669999999997</v>
      </c>
      <c r="K21" s="6">
        <v>20.561319999999998</v>
      </c>
      <c r="L21" s="6">
        <v>11.57363</v>
      </c>
      <c r="M21" s="6">
        <v>21.579509999999999</v>
      </c>
      <c r="N21" s="6">
        <v>15.56053</v>
      </c>
      <c r="O21" s="6">
        <v>21.44491</v>
      </c>
      <c r="P21" s="6">
        <v>7.0107900000000001</v>
      </c>
      <c r="Q21" s="6">
        <v>10.833819999999999</v>
      </c>
      <c r="R21" s="6">
        <v>13.979480000000001</v>
      </c>
      <c r="S21" s="6">
        <v>50262.000120000099</v>
      </c>
      <c r="T21" s="6">
        <v>2.38754</v>
      </c>
      <c r="U21" s="7" t="s">
        <v>30</v>
      </c>
      <c r="V21" s="6">
        <v>4.55131</v>
      </c>
      <c r="W21" s="6">
        <v>1.2</v>
      </c>
      <c r="X21" s="6">
        <v>135.57198</v>
      </c>
      <c r="Y21" s="6">
        <v>5.0382100000000003</v>
      </c>
      <c r="Z21" s="6">
        <v>7.8083799999999997</v>
      </c>
      <c r="AA21" s="6">
        <v>1.2545500000000001</v>
      </c>
      <c r="AB21" s="6">
        <v>46.711069999999999</v>
      </c>
      <c r="AC21" s="6">
        <v>9.3175899999999992</v>
      </c>
      <c r="AD21" s="6">
        <v>6.2</v>
      </c>
      <c r="AE21" s="7" t="s">
        <v>30</v>
      </c>
      <c r="AF21" s="6">
        <v>1</v>
      </c>
      <c r="AG21" s="6">
        <v>54333.638230003999</v>
      </c>
      <c r="AH21" s="4"/>
    </row>
    <row r="22" spans="1:34" ht="15.6" customHeight="1" x14ac:dyDescent="0.2">
      <c r="A22" s="5"/>
      <c r="B22" s="3" t="s">
        <v>16</v>
      </c>
      <c r="C22" s="6">
        <v>324.10111000000001</v>
      </c>
      <c r="D22" s="6">
        <v>179.08042</v>
      </c>
      <c r="E22" s="6">
        <v>62.684939999999997</v>
      </c>
      <c r="F22" s="6">
        <v>16.734470000000002</v>
      </c>
      <c r="G22" s="6">
        <v>6.0344699999999998</v>
      </c>
      <c r="H22" s="6">
        <v>3</v>
      </c>
      <c r="I22" s="6">
        <v>136.85667000000001</v>
      </c>
      <c r="J22" s="6">
        <v>5.4960500000000003</v>
      </c>
      <c r="K22" s="6">
        <v>7.2417800000000003</v>
      </c>
      <c r="L22" s="6">
        <v>36.75356</v>
      </c>
      <c r="M22" s="6">
        <v>5.2712000000000003</v>
      </c>
      <c r="N22" s="6">
        <v>8.3011900000000001</v>
      </c>
      <c r="O22" s="7" t="s">
        <v>30</v>
      </c>
      <c r="P22" s="7" t="s">
        <v>30</v>
      </c>
      <c r="Q22" s="6">
        <v>5.3333500000000003</v>
      </c>
      <c r="R22" s="6">
        <v>4.2764499999999996</v>
      </c>
      <c r="S22" s="6">
        <v>1.05263</v>
      </c>
      <c r="T22" s="6">
        <v>35533.975269996503</v>
      </c>
      <c r="U22" s="7" t="s">
        <v>30</v>
      </c>
      <c r="V22" s="6">
        <v>3.14276</v>
      </c>
      <c r="W22" s="7" t="s">
        <v>30</v>
      </c>
      <c r="X22" s="7" t="s">
        <v>30</v>
      </c>
      <c r="Y22" s="6">
        <v>1.1594199999999999</v>
      </c>
      <c r="Z22" s="7" t="s">
        <v>30</v>
      </c>
      <c r="AA22" s="6">
        <v>194.63398000000001</v>
      </c>
      <c r="AB22" s="6">
        <v>1</v>
      </c>
      <c r="AC22" s="7" t="s">
        <v>30</v>
      </c>
      <c r="AD22" s="7" t="s">
        <v>30</v>
      </c>
      <c r="AE22" s="6">
        <v>6.2091500000000002</v>
      </c>
      <c r="AF22" s="7" t="s">
        <v>30</v>
      </c>
      <c r="AG22" s="6">
        <v>36542.338869996303</v>
      </c>
      <c r="AH22" s="4"/>
    </row>
    <row r="23" spans="1:34" ht="15.6" customHeight="1" x14ac:dyDescent="0.2">
      <c r="A23" s="5"/>
      <c r="B23" s="3" t="s">
        <v>17</v>
      </c>
      <c r="C23" s="6">
        <v>1198.88895</v>
      </c>
      <c r="D23" s="6">
        <v>171.24610000000001</v>
      </c>
      <c r="E23" s="6">
        <v>2621.1429499999999</v>
      </c>
      <c r="F23" s="6">
        <v>90.887919999999994</v>
      </c>
      <c r="G23" s="6">
        <v>374.07964000000101</v>
      </c>
      <c r="H23" s="6">
        <v>728.99679000000003</v>
      </c>
      <c r="I23" s="6">
        <v>77.29204</v>
      </c>
      <c r="J23" s="6">
        <v>40.188319999999997</v>
      </c>
      <c r="K23" s="6">
        <v>46.274790000000003</v>
      </c>
      <c r="L23" s="6">
        <v>26.576599999999999</v>
      </c>
      <c r="M23" s="6">
        <v>45.77</v>
      </c>
      <c r="N23" s="6">
        <v>63.318550000000002</v>
      </c>
      <c r="O23" s="6">
        <v>32.821919999999999</v>
      </c>
      <c r="P23" s="6">
        <v>21.337350000000001</v>
      </c>
      <c r="Q23" s="6">
        <v>9.2549799999999998</v>
      </c>
      <c r="R23" s="6">
        <v>85.065089999999998</v>
      </c>
      <c r="S23" s="6">
        <v>45.983049999999999</v>
      </c>
      <c r="T23" s="6">
        <v>4.2164700000000002</v>
      </c>
      <c r="U23" s="6">
        <v>40635.763519998203</v>
      </c>
      <c r="V23" s="6">
        <v>5.8837400000000004</v>
      </c>
      <c r="W23" s="6">
        <v>4.5237999999999996</v>
      </c>
      <c r="X23" s="6">
        <v>12.97307</v>
      </c>
      <c r="Y23" s="6">
        <v>76.126000000000005</v>
      </c>
      <c r="Z23" s="6">
        <v>117.3246</v>
      </c>
      <c r="AA23" s="6">
        <v>31.509340000000002</v>
      </c>
      <c r="AB23" s="6">
        <v>93.924359999999993</v>
      </c>
      <c r="AC23" s="6">
        <v>47.581029999999998</v>
      </c>
      <c r="AD23" s="6">
        <v>40.625410000000002</v>
      </c>
      <c r="AE23" s="6">
        <v>1.1041700000000001</v>
      </c>
      <c r="AF23" s="6">
        <v>28.64846</v>
      </c>
      <c r="AG23" s="6">
        <v>46779.329010002097</v>
      </c>
      <c r="AH23" s="4"/>
    </row>
    <row r="24" spans="1:34" ht="15.6" customHeight="1" x14ac:dyDescent="0.2">
      <c r="A24" s="5"/>
      <c r="B24" s="3" t="s">
        <v>18</v>
      </c>
      <c r="C24" s="6">
        <v>1516.68319</v>
      </c>
      <c r="D24" s="6">
        <v>282.27926000000002</v>
      </c>
      <c r="E24" s="6">
        <v>133.32626999999999</v>
      </c>
      <c r="F24" s="6">
        <v>46.501629999999999</v>
      </c>
      <c r="G24" s="6">
        <v>16.546790000000001</v>
      </c>
      <c r="H24" s="6">
        <v>32.608179999999997</v>
      </c>
      <c r="I24" s="6">
        <v>16.408770000000001</v>
      </c>
      <c r="J24" s="6">
        <v>246.44186999999999</v>
      </c>
      <c r="K24" s="6">
        <v>2</v>
      </c>
      <c r="L24" s="6">
        <v>11.08649</v>
      </c>
      <c r="M24" s="6">
        <v>47.121250000000003</v>
      </c>
      <c r="N24" s="6">
        <v>25.295919999999999</v>
      </c>
      <c r="O24" s="6">
        <v>3.1385100000000001</v>
      </c>
      <c r="P24" s="6">
        <v>1.13462</v>
      </c>
      <c r="Q24" s="6">
        <v>21.272939999999998</v>
      </c>
      <c r="R24" s="6">
        <v>3.2590499999999998</v>
      </c>
      <c r="S24" s="6">
        <v>5.4301599999999999</v>
      </c>
      <c r="T24" s="6">
        <v>2.0400499999999999</v>
      </c>
      <c r="U24" s="6">
        <v>1.0192300000000001</v>
      </c>
      <c r="V24" s="6">
        <v>36318.695229998499</v>
      </c>
      <c r="W24" s="6">
        <v>2.0943399999999999</v>
      </c>
      <c r="X24" s="7" t="s">
        <v>30</v>
      </c>
      <c r="Y24" s="6">
        <v>24.705410000000001</v>
      </c>
      <c r="Z24" s="6">
        <v>30.61721</v>
      </c>
      <c r="AA24" s="6">
        <v>7.0909000000000004</v>
      </c>
      <c r="AB24" s="6">
        <v>8.9709900000000005</v>
      </c>
      <c r="AC24" s="6">
        <v>1.02128</v>
      </c>
      <c r="AD24" s="6">
        <v>6.3285499999999999</v>
      </c>
      <c r="AE24" s="6">
        <v>6.7008400000000004</v>
      </c>
      <c r="AF24" s="6">
        <v>7.1838899999999999</v>
      </c>
      <c r="AG24" s="6">
        <v>38827.002819999303</v>
      </c>
      <c r="AH24" s="4"/>
    </row>
    <row r="25" spans="1:34" ht="15.6" customHeight="1" x14ac:dyDescent="0.2">
      <c r="A25" s="5"/>
      <c r="B25" s="3" t="s">
        <v>19</v>
      </c>
      <c r="C25" s="6">
        <v>444.36534</v>
      </c>
      <c r="D25" s="6">
        <v>329.66836999999998</v>
      </c>
      <c r="E25" s="6">
        <v>68.513919999999999</v>
      </c>
      <c r="F25" s="6">
        <v>20.441199999999998</v>
      </c>
      <c r="G25" s="6">
        <v>1</v>
      </c>
      <c r="H25" s="6">
        <v>6.2540800000000001</v>
      </c>
      <c r="I25" s="6">
        <v>20.058520000000001</v>
      </c>
      <c r="J25" s="6">
        <v>7.2303699999999997</v>
      </c>
      <c r="K25" s="6">
        <v>6.50427</v>
      </c>
      <c r="L25" s="6">
        <v>233.55695</v>
      </c>
      <c r="M25" s="6">
        <v>3.0461399999999998</v>
      </c>
      <c r="N25" s="6">
        <v>31.810690000000001</v>
      </c>
      <c r="O25" s="7" t="s">
        <v>30</v>
      </c>
      <c r="P25" s="6">
        <v>9.9758399999999998</v>
      </c>
      <c r="Q25" s="6">
        <v>18.306329999999999</v>
      </c>
      <c r="R25" s="7" t="s">
        <v>30</v>
      </c>
      <c r="S25" s="6">
        <v>6.0429000000000004</v>
      </c>
      <c r="T25" s="6">
        <v>3</v>
      </c>
      <c r="U25" s="7" t="s">
        <v>30</v>
      </c>
      <c r="V25" s="6">
        <v>2.0371999999999999</v>
      </c>
      <c r="W25" s="6">
        <v>38480.479829997297</v>
      </c>
      <c r="X25" s="7" t="s">
        <v>30</v>
      </c>
      <c r="Y25" s="6">
        <v>4.1304400000000001</v>
      </c>
      <c r="Z25" s="6">
        <v>4.0615199999999998</v>
      </c>
      <c r="AA25" s="6">
        <v>5</v>
      </c>
      <c r="AB25" s="6">
        <v>4.2485600000000003</v>
      </c>
      <c r="AC25" s="6">
        <v>2.6742400000000002</v>
      </c>
      <c r="AD25" s="7" t="s">
        <v>30</v>
      </c>
      <c r="AE25" s="6">
        <v>3.9036499999999998</v>
      </c>
      <c r="AF25" s="6">
        <v>1.0249999999999999</v>
      </c>
      <c r="AG25" s="6">
        <v>39717.335359999299</v>
      </c>
      <c r="AH25" s="4"/>
    </row>
    <row r="26" spans="1:34" ht="15.6" customHeight="1" x14ac:dyDescent="0.2">
      <c r="A26" s="5"/>
      <c r="B26" s="3" t="s">
        <v>20</v>
      </c>
      <c r="C26" s="6">
        <v>1269.2700299999999</v>
      </c>
      <c r="D26" s="6">
        <v>65.120750000000001</v>
      </c>
      <c r="E26" s="6">
        <v>494.81447999999898</v>
      </c>
      <c r="F26" s="6">
        <v>36.783070000000002</v>
      </c>
      <c r="G26" s="6">
        <v>11.14556</v>
      </c>
      <c r="H26" s="6">
        <v>32.328319999999998</v>
      </c>
      <c r="I26" s="6">
        <v>16.692969999999999</v>
      </c>
      <c r="J26" s="6">
        <v>3.2962799999999999</v>
      </c>
      <c r="K26" s="6">
        <v>17.669560000000001</v>
      </c>
      <c r="L26" s="6">
        <v>2.2469100000000002</v>
      </c>
      <c r="M26" s="6">
        <v>7.2643300000000002</v>
      </c>
      <c r="N26" s="6">
        <v>13.01623</v>
      </c>
      <c r="O26" s="6">
        <v>26.307649999999999</v>
      </c>
      <c r="P26" s="6">
        <v>5.4457700000000004</v>
      </c>
      <c r="Q26" s="6">
        <v>2.5977700000000001</v>
      </c>
      <c r="R26" s="6">
        <v>30.711770000000001</v>
      </c>
      <c r="S26" s="6">
        <v>112.43104</v>
      </c>
      <c r="T26" s="7" t="s">
        <v>30</v>
      </c>
      <c r="U26" s="6">
        <v>2.2025399999999999</v>
      </c>
      <c r="V26" s="6">
        <v>3.3516499999999998</v>
      </c>
      <c r="W26" s="6">
        <v>1.1408499999999999</v>
      </c>
      <c r="X26" s="6">
        <v>33099.977549999297</v>
      </c>
      <c r="Y26" s="6">
        <v>11.176159999999999</v>
      </c>
      <c r="Z26" s="6">
        <v>2.2315700000000001</v>
      </c>
      <c r="AA26" s="6">
        <v>1.0441199999999999</v>
      </c>
      <c r="AB26" s="6">
        <v>41.941659999999999</v>
      </c>
      <c r="AC26" s="6">
        <v>12.301880000000001</v>
      </c>
      <c r="AD26" s="7" t="s">
        <v>30</v>
      </c>
      <c r="AE26" s="7" t="s">
        <v>30</v>
      </c>
      <c r="AF26" s="6">
        <v>14.64249</v>
      </c>
      <c r="AG26" s="6">
        <v>35337.152959999599</v>
      </c>
      <c r="AH26" s="4"/>
    </row>
    <row r="27" spans="1:34" ht="15.6" customHeight="1" x14ac:dyDescent="0.2">
      <c r="A27" s="5"/>
      <c r="B27" s="3" t="s">
        <v>21</v>
      </c>
      <c r="C27" s="6">
        <v>1360.1683499999999</v>
      </c>
      <c r="D27" s="6">
        <v>162.79965999999999</v>
      </c>
      <c r="E27" s="6">
        <v>963.28199999999902</v>
      </c>
      <c r="F27" s="6">
        <v>53.186219999999999</v>
      </c>
      <c r="G27" s="6">
        <v>156.95242999999999</v>
      </c>
      <c r="H27" s="6">
        <v>256.76805999999999</v>
      </c>
      <c r="I27" s="6">
        <v>20.319040000000001</v>
      </c>
      <c r="J27" s="6">
        <v>114.55418</v>
      </c>
      <c r="K27" s="6">
        <v>52.405630000000002</v>
      </c>
      <c r="L27" s="6">
        <v>28.53538</v>
      </c>
      <c r="M27" s="6">
        <v>103.41087</v>
      </c>
      <c r="N27" s="6">
        <v>24.555209999999999</v>
      </c>
      <c r="O27" s="6">
        <v>23.581150000000001</v>
      </c>
      <c r="P27" s="6">
        <v>14.56606</v>
      </c>
      <c r="Q27" s="6">
        <v>9.8314500000000002</v>
      </c>
      <c r="R27" s="6">
        <v>60.890059999999998</v>
      </c>
      <c r="S27" s="6">
        <v>27.786010000000001</v>
      </c>
      <c r="T27" s="7" t="s">
        <v>30</v>
      </c>
      <c r="U27" s="6">
        <v>14.07915</v>
      </c>
      <c r="V27" s="6">
        <v>45.012920000000001</v>
      </c>
      <c r="W27" s="6">
        <v>4.6985599999999996</v>
      </c>
      <c r="X27" s="6">
        <v>2</v>
      </c>
      <c r="Y27" s="6">
        <v>68512.471160011002</v>
      </c>
      <c r="Z27" s="6">
        <v>74.380080000000007</v>
      </c>
      <c r="AA27" s="6">
        <v>7.6224100000000004</v>
      </c>
      <c r="AB27" s="6">
        <v>135.30511000000001</v>
      </c>
      <c r="AC27" s="6">
        <v>19.630389999999998</v>
      </c>
      <c r="AD27" s="6">
        <v>28.906700000000001</v>
      </c>
      <c r="AE27" s="6">
        <v>4.1420399999999997</v>
      </c>
      <c r="AF27" s="6">
        <v>26.545339999999999</v>
      </c>
      <c r="AG27" s="6">
        <v>72308.385620012894</v>
      </c>
      <c r="AH27" s="4"/>
    </row>
    <row r="28" spans="1:34" ht="15.6" customHeight="1" x14ac:dyDescent="0.2">
      <c r="A28" s="5"/>
      <c r="B28" s="3" t="s">
        <v>22</v>
      </c>
      <c r="C28" s="6">
        <v>1062.75694</v>
      </c>
      <c r="D28" s="6">
        <v>78.588089999999994</v>
      </c>
      <c r="E28" s="6">
        <v>814.18466999999896</v>
      </c>
      <c r="F28" s="6">
        <v>75.302650000000099</v>
      </c>
      <c r="G28" s="6">
        <v>173.62950000000001</v>
      </c>
      <c r="H28" s="6">
        <v>31.697970000000002</v>
      </c>
      <c r="I28" s="6">
        <v>9.1350899999999999</v>
      </c>
      <c r="J28" s="6">
        <v>37.039580000000001</v>
      </c>
      <c r="K28" s="6">
        <v>15.40512</v>
      </c>
      <c r="L28" s="6">
        <v>1</v>
      </c>
      <c r="M28" s="6">
        <v>23.125</v>
      </c>
      <c r="N28" s="6">
        <v>33.747010000000003</v>
      </c>
      <c r="O28" s="6">
        <v>36.232250000000001</v>
      </c>
      <c r="P28" s="6">
        <v>61.911409999999997</v>
      </c>
      <c r="Q28" s="6">
        <v>1.01695</v>
      </c>
      <c r="R28" s="6">
        <v>56.808500000000002</v>
      </c>
      <c r="S28" s="6">
        <v>80.30686</v>
      </c>
      <c r="T28" s="6">
        <v>18.286180000000002</v>
      </c>
      <c r="U28" s="6">
        <v>4</v>
      </c>
      <c r="V28" s="6">
        <v>6.3994999999999997</v>
      </c>
      <c r="W28" s="7" t="s">
        <v>30</v>
      </c>
      <c r="X28" s="6">
        <v>1</v>
      </c>
      <c r="Y28" s="6">
        <v>16.053080000000001</v>
      </c>
      <c r="Z28" s="6">
        <v>72140.247500007099</v>
      </c>
      <c r="AA28" s="6">
        <v>7.0670900000000003</v>
      </c>
      <c r="AB28" s="6">
        <v>32.300400000000003</v>
      </c>
      <c r="AC28" s="6">
        <v>14.5215</v>
      </c>
      <c r="AD28" s="6">
        <v>152.95319000000001</v>
      </c>
      <c r="AE28" s="6">
        <v>6.0388999999999999</v>
      </c>
      <c r="AF28" s="6">
        <v>6.1168300000000002</v>
      </c>
      <c r="AG28" s="6">
        <v>74996.871760007198</v>
      </c>
      <c r="AH28" s="4"/>
    </row>
    <row r="29" spans="1:34" ht="15.6" customHeight="1" x14ac:dyDescent="0.2">
      <c r="A29" s="5"/>
      <c r="B29" s="3" t="s">
        <v>23</v>
      </c>
      <c r="C29" s="6">
        <v>597.03846999999996</v>
      </c>
      <c r="D29" s="6">
        <v>378.23174</v>
      </c>
      <c r="E29" s="6">
        <v>139.68403000000001</v>
      </c>
      <c r="F29" s="6">
        <v>12.992459999999999</v>
      </c>
      <c r="G29" s="6">
        <v>15.7461</v>
      </c>
      <c r="H29" s="6">
        <v>10.26046</v>
      </c>
      <c r="I29" s="6">
        <v>85.972049999999996</v>
      </c>
      <c r="J29" s="6">
        <v>8.6606100000000001</v>
      </c>
      <c r="K29" s="6">
        <v>7.2994000000000003</v>
      </c>
      <c r="L29" s="6">
        <v>19.462630000000001</v>
      </c>
      <c r="M29" s="6">
        <v>6.4771700000000001</v>
      </c>
      <c r="N29" s="6">
        <v>20.630929999999999</v>
      </c>
      <c r="O29" s="6">
        <v>4.7491700000000003</v>
      </c>
      <c r="P29" s="6">
        <v>4.3333199999999996</v>
      </c>
      <c r="Q29" s="6">
        <v>13.29543</v>
      </c>
      <c r="R29" s="6">
        <v>1.01786</v>
      </c>
      <c r="S29" s="6">
        <v>5.5714499999999996</v>
      </c>
      <c r="T29" s="6">
        <v>114.34987</v>
      </c>
      <c r="U29" s="6">
        <v>1</v>
      </c>
      <c r="V29" s="6">
        <v>1.0298499999999999</v>
      </c>
      <c r="W29" s="6">
        <v>2.3218399999999999</v>
      </c>
      <c r="X29" s="7" t="s">
        <v>30</v>
      </c>
      <c r="Y29" s="6">
        <v>1.11429</v>
      </c>
      <c r="Z29" s="6">
        <v>9.59511</v>
      </c>
      <c r="AA29" s="6">
        <v>49074.622180000602</v>
      </c>
      <c r="AB29" s="6">
        <v>7.1051200000000003</v>
      </c>
      <c r="AC29" s="6">
        <v>6.44611</v>
      </c>
      <c r="AD29" s="6">
        <v>6.4054200000000003</v>
      </c>
      <c r="AE29" s="6">
        <v>4.0422399999999996</v>
      </c>
      <c r="AF29" s="7" t="s">
        <v>30</v>
      </c>
      <c r="AG29" s="6">
        <v>50559.455310000703</v>
      </c>
      <c r="AH29" s="4"/>
    </row>
    <row r="30" spans="1:34" ht="15.6" customHeight="1" x14ac:dyDescent="0.2">
      <c r="A30" s="5"/>
      <c r="B30" s="3" t="s">
        <v>24</v>
      </c>
      <c r="C30" s="6">
        <v>1398.9088899999999</v>
      </c>
      <c r="D30" s="6">
        <v>140.34639999999999</v>
      </c>
      <c r="E30" s="6">
        <v>656.666300000001</v>
      </c>
      <c r="F30" s="6">
        <v>42.982379999999999</v>
      </c>
      <c r="G30" s="6">
        <v>21.11505</v>
      </c>
      <c r="H30" s="6">
        <v>66.239140000000006</v>
      </c>
      <c r="I30" s="6">
        <v>10.05782</v>
      </c>
      <c r="J30" s="6">
        <v>16.547599999999999</v>
      </c>
      <c r="K30" s="6">
        <v>31.43993</v>
      </c>
      <c r="L30" s="6">
        <v>3.5354999999999999</v>
      </c>
      <c r="M30" s="6">
        <v>25.010629999999999</v>
      </c>
      <c r="N30" s="6">
        <v>1.0344800000000001</v>
      </c>
      <c r="O30" s="6">
        <v>8.5198</v>
      </c>
      <c r="P30" s="6">
        <v>10.22405</v>
      </c>
      <c r="Q30" s="6">
        <v>3.2205699999999999</v>
      </c>
      <c r="R30" s="6">
        <v>7.7661300000000004</v>
      </c>
      <c r="S30" s="6">
        <v>30.50864</v>
      </c>
      <c r="T30" s="6">
        <v>1.125</v>
      </c>
      <c r="U30" s="6">
        <v>1.4920599999999999</v>
      </c>
      <c r="V30" s="7" t="s">
        <v>30</v>
      </c>
      <c r="W30" s="6">
        <v>1.4102600000000001</v>
      </c>
      <c r="X30" s="6">
        <v>20.636690000000002</v>
      </c>
      <c r="Y30" s="6">
        <v>69.771029999999996</v>
      </c>
      <c r="Z30" s="6">
        <v>21.149809999999999</v>
      </c>
      <c r="AA30" s="6">
        <v>1.0588200000000001</v>
      </c>
      <c r="AB30" s="6">
        <v>34484.228830000502</v>
      </c>
      <c r="AC30" s="6">
        <v>14.7675</v>
      </c>
      <c r="AD30" s="7" t="s">
        <v>30</v>
      </c>
      <c r="AE30" s="6">
        <v>1.01515</v>
      </c>
      <c r="AF30" s="6">
        <v>22.306280000000001</v>
      </c>
      <c r="AG30" s="6">
        <v>37113.084739999402</v>
      </c>
      <c r="AH30" s="4"/>
    </row>
    <row r="31" spans="1:34" ht="15.6" customHeight="1" x14ac:dyDescent="0.2">
      <c r="A31" s="5"/>
      <c r="B31" s="3" t="s">
        <v>25</v>
      </c>
      <c r="C31" s="6">
        <v>877.10811999999805</v>
      </c>
      <c r="D31" s="6">
        <v>63.31062</v>
      </c>
      <c r="E31" s="6">
        <v>157.21030999999999</v>
      </c>
      <c r="F31" s="6">
        <v>146.30887000000001</v>
      </c>
      <c r="G31" s="6">
        <v>13.19918</v>
      </c>
      <c r="H31" s="6">
        <v>4.1162200000000002</v>
      </c>
      <c r="I31" s="6">
        <v>3.59945</v>
      </c>
      <c r="J31" s="6">
        <v>6.5251999999999999</v>
      </c>
      <c r="K31" s="6">
        <v>8.8445800000000006</v>
      </c>
      <c r="L31" s="6">
        <v>1.2957700000000001</v>
      </c>
      <c r="M31" s="6">
        <v>6.5386499999999996</v>
      </c>
      <c r="N31" s="6">
        <v>41.711289999999998</v>
      </c>
      <c r="O31" s="6">
        <v>138.07579999999999</v>
      </c>
      <c r="P31" s="6">
        <v>121.96814999999999</v>
      </c>
      <c r="Q31" s="6">
        <v>16.22749</v>
      </c>
      <c r="R31" s="6">
        <v>17.546579999999999</v>
      </c>
      <c r="S31" s="6">
        <v>19.64151</v>
      </c>
      <c r="T31" s="7" t="s">
        <v>30</v>
      </c>
      <c r="U31" s="7" t="s">
        <v>30</v>
      </c>
      <c r="V31" s="6">
        <v>1.1095900000000001</v>
      </c>
      <c r="W31" s="6">
        <v>2.4255399999999998</v>
      </c>
      <c r="X31" s="7" t="s">
        <v>30</v>
      </c>
      <c r="Y31" s="6">
        <v>10.008290000000001</v>
      </c>
      <c r="Z31" s="6">
        <v>23.729009999999999</v>
      </c>
      <c r="AA31" s="6">
        <v>7.3650099999999998</v>
      </c>
      <c r="AB31" s="6">
        <v>9.3426200000000001</v>
      </c>
      <c r="AC31" s="6">
        <v>51235.921570009297</v>
      </c>
      <c r="AD31" s="6">
        <v>3.1071599999999999</v>
      </c>
      <c r="AE31" s="6">
        <v>2</v>
      </c>
      <c r="AF31" s="7" t="s">
        <v>30</v>
      </c>
      <c r="AG31" s="6">
        <v>52938.236580008197</v>
      </c>
      <c r="AH31" s="4"/>
    </row>
    <row r="32" spans="1:34" ht="15.6" customHeight="1" x14ac:dyDescent="0.2">
      <c r="A32" s="5"/>
      <c r="B32" s="3" t="s">
        <v>26</v>
      </c>
      <c r="C32" s="6">
        <v>655.30439999999896</v>
      </c>
      <c r="D32" s="6">
        <v>33.157600000000002</v>
      </c>
      <c r="E32" s="6">
        <v>378.23716000000002</v>
      </c>
      <c r="F32" s="6">
        <v>69.168930000000003</v>
      </c>
      <c r="G32" s="6">
        <v>126.79380999999999</v>
      </c>
      <c r="H32" s="6">
        <v>22.442990000000002</v>
      </c>
      <c r="I32" s="6">
        <v>6.3376299999999999</v>
      </c>
      <c r="J32" s="6">
        <v>13.18201</v>
      </c>
      <c r="K32" s="6">
        <v>21.285430000000002</v>
      </c>
      <c r="L32" s="6">
        <v>5</v>
      </c>
      <c r="M32" s="6">
        <v>9.3453099999999996</v>
      </c>
      <c r="N32" s="6">
        <v>9.3221000000000007</v>
      </c>
      <c r="O32" s="6">
        <v>22.452000000000002</v>
      </c>
      <c r="P32" s="6">
        <v>18.554030000000001</v>
      </c>
      <c r="Q32" s="7" t="s">
        <v>30</v>
      </c>
      <c r="R32" s="6">
        <v>30.12058</v>
      </c>
      <c r="S32" s="6">
        <v>23.569790000000001</v>
      </c>
      <c r="T32" s="6">
        <v>16.463840000000001</v>
      </c>
      <c r="U32" s="6">
        <v>3.0192299999999999</v>
      </c>
      <c r="V32" s="6">
        <v>11.15155</v>
      </c>
      <c r="W32" s="7" t="s">
        <v>30</v>
      </c>
      <c r="X32" s="6">
        <v>1</v>
      </c>
      <c r="Y32" s="6">
        <v>12.109730000000001</v>
      </c>
      <c r="Z32" s="6">
        <v>218.22832</v>
      </c>
      <c r="AA32" s="6">
        <v>1</v>
      </c>
      <c r="AB32" s="6">
        <v>15.351100000000001</v>
      </c>
      <c r="AC32" s="6">
        <v>17.24579</v>
      </c>
      <c r="AD32" s="6">
        <v>33240.1027900013</v>
      </c>
      <c r="AE32" s="7" t="s">
        <v>30</v>
      </c>
      <c r="AF32" s="6">
        <v>2.1872500000000001</v>
      </c>
      <c r="AG32" s="6">
        <v>34982.133370001102</v>
      </c>
      <c r="AH32" s="4"/>
    </row>
    <row r="33" spans="1:34" ht="15.6" customHeight="1" x14ac:dyDescent="0.2">
      <c r="A33" s="5"/>
      <c r="B33" s="3" t="s">
        <v>27</v>
      </c>
      <c r="C33" s="6">
        <v>563.997109999999</v>
      </c>
      <c r="D33" s="6">
        <v>652.62420999999904</v>
      </c>
      <c r="E33" s="6">
        <v>63.121569999999998</v>
      </c>
      <c r="F33" s="6">
        <v>11.30043</v>
      </c>
      <c r="G33" s="6">
        <v>2.0882399999999999</v>
      </c>
      <c r="H33" s="6">
        <v>7.0298600000000002</v>
      </c>
      <c r="I33" s="6">
        <v>26.243169999999999</v>
      </c>
      <c r="J33" s="6">
        <v>16.31804</v>
      </c>
      <c r="K33" s="6">
        <v>3</v>
      </c>
      <c r="L33" s="6">
        <v>39.175350000000002</v>
      </c>
      <c r="M33" s="6">
        <v>20.391380000000002</v>
      </c>
      <c r="N33" s="6">
        <v>63.292940000000002</v>
      </c>
      <c r="O33" s="6">
        <v>2.0363600000000002</v>
      </c>
      <c r="P33" s="6">
        <v>5.17964</v>
      </c>
      <c r="Q33" s="6">
        <v>26.70064</v>
      </c>
      <c r="R33" s="6">
        <v>5.0707599999999999</v>
      </c>
      <c r="S33" s="7" t="s">
        <v>30</v>
      </c>
      <c r="T33" s="6">
        <v>5.0769200000000003</v>
      </c>
      <c r="U33" s="7" t="s">
        <v>30</v>
      </c>
      <c r="V33" s="6">
        <v>5.5762499999999999</v>
      </c>
      <c r="W33" s="6">
        <v>8.58826</v>
      </c>
      <c r="X33" s="6">
        <v>3.0422400000000001</v>
      </c>
      <c r="Y33" s="6">
        <v>1.02667</v>
      </c>
      <c r="Z33" s="6">
        <v>14.58188</v>
      </c>
      <c r="AA33" s="6">
        <v>6.9859400000000003</v>
      </c>
      <c r="AB33" s="6">
        <v>5.3302300000000002</v>
      </c>
      <c r="AC33" s="6">
        <v>3.16452</v>
      </c>
      <c r="AD33" s="6">
        <v>1.0588200000000001</v>
      </c>
      <c r="AE33" s="6">
        <v>29040.450050000502</v>
      </c>
      <c r="AF33" s="6">
        <v>3.1764600000000001</v>
      </c>
      <c r="AG33" s="6">
        <v>30605.627940000501</v>
      </c>
      <c r="AH33" s="4"/>
    </row>
    <row r="34" spans="1:34" ht="15.6" customHeight="1" x14ac:dyDescent="0.2">
      <c r="A34" s="5"/>
      <c r="B34" s="3" t="s">
        <v>28</v>
      </c>
      <c r="C34" s="6">
        <v>498.90164000000101</v>
      </c>
      <c r="D34" s="6">
        <v>40.343600000000002</v>
      </c>
      <c r="E34" s="6">
        <v>501.70436000000001</v>
      </c>
      <c r="F34" s="6">
        <v>34.979889999999997</v>
      </c>
      <c r="G34" s="6">
        <v>25.52692</v>
      </c>
      <c r="H34" s="6">
        <v>34.132019999999997</v>
      </c>
      <c r="I34" s="6">
        <v>5.3404299999999996</v>
      </c>
      <c r="J34" s="6">
        <v>18.82865</v>
      </c>
      <c r="K34" s="6">
        <v>356.055710000001</v>
      </c>
      <c r="L34" s="6">
        <v>10.56359</v>
      </c>
      <c r="M34" s="6">
        <v>56.800249999999998</v>
      </c>
      <c r="N34" s="6">
        <v>6.2382299999999997</v>
      </c>
      <c r="O34" s="6">
        <v>5.2010800000000001</v>
      </c>
      <c r="P34" s="6">
        <v>3.8648799999999999</v>
      </c>
      <c r="Q34" s="6">
        <v>2.0246900000000001</v>
      </c>
      <c r="R34" s="6">
        <v>50.775320000000001</v>
      </c>
      <c r="S34" s="6">
        <v>22.155760000000001</v>
      </c>
      <c r="T34" s="6">
        <v>5.25</v>
      </c>
      <c r="U34" s="6">
        <v>13.67024</v>
      </c>
      <c r="V34" s="6">
        <v>1.3428599999999999</v>
      </c>
      <c r="W34" s="6">
        <v>3.3679999999999999</v>
      </c>
      <c r="X34" s="6">
        <v>6.2051699999999999</v>
      </c>
      <c r="Y34" s="6">
        <v>17.01219</v>
      </c>
      <c r="Z34" s="6">
        <v>17.499189999999999</v>
      </c>
      <c r="AA34" s="6">
        <v>3.1126200000000002</v>
      </c>
      <c r="AB34" s="6">
        <v>38.500480000000003</v>
      </c>
      <c r="AC34" s="6">
        <v>31.511310000000002</v>
      </c>
      <c r="AD34" s="6">
        <v>1.0172399999999999</v>
      </c>
      <c r="AE34" s="6">
        <v>1</v>
      </c>
      <c r="AF34" s="6">
        <v>37900.7221899984</v>
      </c>
      <c r="AG34" s="6">
        <v>39713.648510000203</v>
      </c>
      <c r="AH34" s="4"/>
    </row>
    <row r="35" spans="1:34" ht="15.6" customHeight="1" x14ac:dyDescent="0.2">
      <c r="A35" s="5"/>
      <c r="B35" s="8" t="s">
        <v>29</v>
      </c>
      <c r="C35" s="9">
        <v>3160959.3735373002</v>
      </c>
      <c r="D35" s="9">
        <v>1037228.99990027</v>
      </c>
      <c r="E35" s="9">
        <v>901509.45321026095</v>
      </c>
      <c r="F35" s="9">
        <v>173797.117310003</v>
      </c>
      <c r="G35" s="9">
        <v>167685.974640039</v>
      </c>
      <c r="H35" s="9">
        <v>118448.853970012</v>
      </c>
      <c r="I35" s="9">
        <v>138648.39821002301</v>
      </c>
      <c r="J35" s="9">
        <v>127083.46019000599</v>
      </c>
      <c r="K35" s="9">
        <v>107778.505750023</v>
      </c>
      <c r="L35" s="9">
        <v>173055.32246998401</v>
      </c>
      <c r="M35" s="9">
        <v>80435.846050006105</v>
      </c>
      <c r="N35" s="9">
        <v>113064.831170006</v>
      </c>
      <c r="O35" s="9">
        <v>77399.386660007003</v>
      </c>
      <c r="P35" s="9">
        <v>92232.678640004306</v>
      </c>
      <c r="Q35" s="9">
        <v>102698.307820003</v>
      </c>
      <c r="R35" s="9">
        <v>86285.006609992604</v>
      </c>
      <c r="S35" s="9">
        <v>55472.517030000403</v>
      </c>
      <c r="T35" s="9">
        <v>36588.163059996499</v>
      </c>
      <c r="U35" s="9">
        <v>41476.283419997497</v>
      </c>
      <c r="V35" s="9">
        <v>38254.415239999696</v>
      </c>
      <c r="W35" s="9">
        <v>39876.318299999701</v>
      </c>
      <c r="X35" s="9">
        <v>34602.209399998399</v>
      </c>
      <c r="Y35" s="9">
        <v>71569.165830011902</v>
      </c>
      <c r="Z35" s="9">
        <v>77719.806790010902</v>
      </c>
      <c r="AA35" s="9">
        <v>51098.305740001597</v>
      </c>
      <c r="AB35" s="9">
        <v>40004.686760000201</v>
      </c>
      <c r="AC35" s="9">
        <v>55764.305970007597</v>
      </c>
      <c r="AD35" s="9">
        <v>35776.093090001297</v>
      </c>
      <c r="AE35" s="9">
        <v>30196.198980000401</v>
      </c>
      <c r="AF35" s="9">
        <v>39562.735679999802</v>
      </c>
      <c r="AG35" s="9">
        <v>7306272.7214387301</v>
      </c>
      <c r="AH35" s="4"/>
    </row>
    <row r="36" spans="1:34" ht="15.6" customHeight="1" x14ac:dyDescent="0.2">
      <c r="A36" s="1"/>
      <c r="B36" s="16" t="s">
        <v>32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"/>
    </row>
    <row r="37" spans="1:34" ht="15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6" customHeight="1" x14ac:dyDescent="0.2"/>
    <row r="39" spans="1:34" ht="15.6" customHeight="1" x14ac:dyDescent="0.2"/>
    <row r="40" spans="1:34" ht="15.6" customHeight="1" x14ac:dyDescent="0.2"/>
    <row r="41" spans="1:34" ht="15.6" customHeight="1" x14ac:dyDescent="0.2">
      <c r="P41" t="s">
        <v>44</v>
      </c>
    </row>
    <row r="42" spans="1:34" ht="15.6" customHeight="1" x14ac:dyDescent="0.2">
      <c r="C42" t="s">
        <v>34</v>
      </c>
      <c r="E42" t="s">
        <v>34</v>
      </c>
      <c r="G42" t="s">
        <v>37</v>
      </c>
    </row>
    <row r="43" spans="1:34" ht="15.6" customHeight="1" x14ac:dyDescent="0.2">
      <c r="C43" t="s">
        <v>35</v>
      </c>
      <c r="E43" t="s">
        <v>35</v>
      </c>
      <c r="G43" t="s">
        <v>38</v>
      </c>
      <c r="I43" t="s">
        <v>39</v>
      </c>
      <c r="K43" t="s">
        <v>40</v>
      </c>
      <c r="M43" t="s">
        <v>41</v>
      </c>
      <c r="N43" t="s">
        <v>41</v>
      </c>
    </row>
    <row r="44" spans="1:34" ht="15.6" customHeight="1" x14ac:dyDescent="0.2">
      <c r="C44" t="s">
        <v>36</v>
      </c>
      <c r="E44" t="s">
        <v>36</v>
      </c>
      <c r="M44" t="s">
        <v>42</v>
      </c>
      <c r="N44" t="s">
        <v>43</v>
      </c>
      <c r="P44" t="s">
        <v>45</v>
      </c>
      <c r="Q44" t="s">
        <v>46</v>
      </c>
      <c r="R44" t="s">
        <v>47</v>
      </c>
      <c r="T44" t="s">
        <v>48</v>
      </c>
    </row>
    <row r="45" spans="1:34" ht="15.6" customHeight="1" x14ac:dyDescent="0.2"/>
    <row r="46" spans="1:34" ht="15.6" customHeight="1" x14ac:dyDescent="0.2">
      <c r="B46" t="s">
        <v>33</v>
      </c>
      <c r="C46">
        <v>7306272.7214387301</v>
      </c>
      <c r="E46" s="21">
        <v>7306272.7214387301</v>
      </c>
      <c r="G46" s="21">
        <f>SUM(G48:G77)</f>
        <v>7038100.617428639</v>
      </c>
      <c r="I46">
        <f>C46-G46</f>
        <v>268172.10401009116</v>
      </c>
      <c r="K46" s="21">
        <f>E46-G46</f>
        <v>268172.10401009116</v>
      </c>
      <c r="M46">
        <f>I46-K46</f>
        <v>0</v>
      </c>
      <c r="N46">
        <f>I46+K46</f>
        <v>536344.20802018233</v>
      </c>
      <c r="P46" s="22">
        <f>((I46/5))/((C46+E46)/2)*1000</f>
        <v>7.3408730890429581</v>
      </c>
      <c r="Q46" s="22">
        <f>((K46/5))/((C46+E46)/2)*1000</f>
        <v>7.3408730890429581</v>
      </c>
      <c r="R46" s="22">
        <f>P46-Q46</f>
        <v>0</v>
      </c>
      <c r="S46" s="22"/>
      <c r="T46" s="22">
        <f>M46/N46</f>
        <v>0</v>
      </c>
      <c r="U46" s="22"/>
    </row>
    <row r="47" spans="1:34" ht="15.6" customHeight="1" x14ac:dyDescent="0.2">
      <c r="G47" s="21"/>
      <c r="P47" s="22"/>
      <c r="Q47" s="22"/>
      <c r="R47" s="22"/>
      <c r="S47" s="22"/>
      <c r="T47" s="22"/>
      <c r="U47" s="22"/>
    </row>
    <row r="48" spans="1:34" ht="15.6" customHeight="1" x14ac:dyDescent="0.2">
      <c r="B48" s="17" t="s">
        <v>49</v>
      </c>
      <c r="C48" s="19">
        <v>3151520.6393170599</v>
      </c>
      <c r="E48" s="19">
        <v>3160959.3735373002</v>
      </c>
      <c r="G48" s="21">
        <v>3075344.0889681298</v>
      </c>
      <c r="I48" s="21">
        <f t="shared" ref="I48:I77" si="0">C48-G48</f>
        <v>76176.550348930061</v>
      </c>
      <c r="J48" s="21"/>
      <c r="K48" s="21">
        <f t="shared" ref="K48:K77" si="1">E48-G48</f>
        <v>85615.284569170326</v>
      </c>
      <c r="M48" s="21">
        <f t="shared" ref="M48:M77" si="2">I48-K48</f>
        <v>-9438.7342202402651</v>
      </c>
      <c r="N48" s="21">
        <f t="shared" ref="N48:N77" si="3">I48+K48</f>
        <v>161791.83491810039</v>
      </c>
      <c r="P48" s="22">
        <f t="shared" ref="P48:P77" si="4">((I48/5))/((C48+E48)/2)*1000</f>
        <v>4.8270442167774723</v>
      </c>
      <c r="Q48" s="22">
        <f t="shared" ref="Q48:Q77" si="5">((K48/5))/((C48+E48)/2)*1000</f>
        <v>5.4251441205249558</v>
      </c>
      <c r="R48" s="22">
        <f t="shared" ref="R48:R77" si="6">P48-Q48</f>
        <v>-0.59809990374748345</v>
      </c>
      <c r="S48" s="22"/>
      <c r="T48" s="22">
        <f t="shared" ref="T48:T77" si="7">M48/N48</f>
        <v>-5.8338755012069594E-2</v>
      </c>
      <c r="U48" s="22"/>
    </row>
    <row r="49" spans="2:21" ht="15.6" customHeight="1" x14ac:dyDescent="0.2">
      <c r="B49" s="17" t="s">
        <v>0</v>
      </c>
      <c r="C49" s="19">
        <v>1037594.32795024</v>
      </c>
      <c r="E49" s="19">
        <v>1037228.99990027</v>
      </c>
      <c r="G49" s="21">
        <v>1007012.83377015</v>
      </c>
      <c r="I49" s="21">
        <f t="shared" si="0"/>
        <v>30581.494180090027</v>
      </c>
      <c r="J49" s="21"/>
      <c r="K49" s="21">
        <f t="shared" si="1"/>
        <v>30216.166130120051</v>
      </c>
      <c r="M49" s="21">
        <f t="shared" si="2"/>
        <v>365.32804996997584</v>
      </c>
      <c r="N49" s="21">
        <f t="shared" si="3"/>
        <v>60797.660310210078</v>
      </c>
      <c r="P49" s="22">
        <f t="shared" si="4"/>
        <v>5.8957297750786442</v>
      </c>
      <c r="Q49" s="22">
        <f t="shared" si="5"/>
        <v>5.8252990940531992</v>
      </c>
      <c r="R49" s="22">
        <f t="shared" si="6"/>
        <v>7.0430681025444919E-2</v>
      </c>
      <c r="S49" s="22"/>
      <c r="T49" s="22">
        <f t="shared" si="7"/>
        <v>6.0089162659541411E-3</v>
      </c>
      <c r="U49" s="22"/>
    </row>
    <row r="50" spans="2:21" ht="15.6" customHeight="1" x14ac:dyDescent="0.2">
      <c r="B50" s="17" t="s">
        <v>1</v>
      </c>
      <c r="C50" s="19">
        <v>906664.62633040396</v>
      </c>
      <c r="E50" s="19">
        <v>901509.45321026095</v>
      </c>
      <c r="G50" s="21">
        <v>857972.50525022706</v>
      </c>
      <c r="I50" s="21">
        <f t="shared" si="0"/>
        <v>48692.121080176905</v>
      </c>
      <c r="J50" s="21"/>
      <c r="K50" s="21">
        <f t="shared" si="1"/>
        <v>43536.947960033896</v>
      </c>
      <c r="M50" s="21">
        <f t="shared" si="2"/>
        <v>5155.1731201430084</v>
      </c>
      <c r="N50" s="21">
        <f t="shared" si="3"/>
        <v>92229.069040210801</v>
      </c>
      <c r="P50" s="22">
        <f t="shared" si="4"/>
        <v>10.771556042335547</v>
      </c>
      <c r="Q50" s="22">
        <f t="shared" si="5"/>
        <v>9.6311408182764566</v>
      </c>
      <c r="R50" s="22">
        <f t="shared" si="6"/>
        <v>1.1404152240590903</v>
      </c>
      <c r="S50" s="22"/>
      <c r="T50" s="22">
        <f t="shared" si="7"/>
        <v>5.5895317753835431E-2</v>
      </c>
      <c r="U50" s="22"/>
    </row>
    <row r="51" spans="2:21" ht="15.6" customHeight="1" x14ac:dyDescent="0.2">
      <c r="B51" s="17" t="s">
        <v>2</v>
      </c>
      <c r="C51" s="19">
        <v>173669.44680000801</v>
      </c>
      <c r="E51" s="19">
        <v>173797.117310003</v>
      </c>
      <c r="G51" s="21">
        <v>162213.57125000199</v>
      </c>
      <c r="I51" s="21">
        <f t="shared" si="0"/>
        <v>11455.875550006022</v>
      </c>
      <c r="J51" s="21"/>
      <c r="K51" s="21">
        <f t="shared" si="1"/>
        <v>11583.546060001012</v>
      </c>
      <c r="M51" s="21">
        <f t="shared" si="2"/>
        <v>-127.67050999499043</v>
      </c>
      <c r="N51" s="21">
        <f t="shared" si="3"/>
        <v>23039.421610007033</v>
      </c>
      <c r="P51" s="22">
        <f t="shared" si="4"/>
        <v>13.187888255491531</v>
      </c>
      <c r="Q51" s="22">
        <f t="shared" si="5"/>
        <v>13.334861257422812</v>
      </c>
      <c r="R51" s="22">
        <f t="shared" si="6"/>
        <v>-0.14697300193128093</v>
      </c>
      <c r="S51" s="22"/>
      <c r="T51" s="22">
        <f t="shared" si="7"/>
        <v>-5.5413938837569387E-3</v>
      </c>
      <c r="U51" s="22"/>
    </row>
    <row r="52" spans="2:21" ht="15.6" customHeight="1" x14ac:dyDescent="0.2">
      <c r="B52" s="17" t="s">
        <v>3</v>
      </c>
      <c r="C52" s="19">
        <v>167061.43275003001</v>
      </c>
      <c r="E52" s="19">
        <v>167685.974640039</v>
      </c>
      <c r="G52" s="21">
        <v>161330.208800052</v>
      </c>
      <c r="I52" s="21">
        <f t="shared" si="0"/>
        <v>5731.2239499780117</v>
      </c>
      <c r="J52" s="21"/>
      <c r="K52" s="21">
        <f t="shared" si="1"/>
        <v>6355.7658399869979</v>
      </c>
      <c r="M52" s="21">
        <f t="shared" si="2"/>
        <v>-624.54189000898623</v>
      </c>
      <c r="N52" s="21">
        <f t="shared" si="3"/>
        <v>12086.98978996501</v>
      </c>
      <c r="P52" s="22">
        <f t="shared" si="4"/>
        <v>6.8484162367831276</v>
      </c>
      <c r="Q52" s="22">
        <f t="shared" si="5"/>
        <v>7.5947006007199391</v>
      </c>
      <c r="R52" s="22">
        <f t="shared" si="6"/>
        <v>-0.74628436393681152</v>
      </c>
      <c r="S52" s="22"/>
      <c r="T52" s="22">
        <f t="shared" si="7"/>
        <v>-5.1670589688716385E-2</v>
      </c>
      <c r="U52" s="22"/>
    </row>
    <row r="53" spans="2:21" ht="15.6" customHeight="1" x14ac:dyDescent="0.2">
      <c r="B53" s="17" t="s">
        <v>4</v>
      </c>
      <c r="C53" s="19">
        <v>131122.560070009</v>
      </c>
      <c r="E53" s="19">
        <v>118448.853970012</v>
      </c>
      <c r="G53" s="21">
        <v>113733.060090008</v>
      </c>
      <c r="I53" s="21">
        <f t="shared" si="0"/>
        <v>17389.499980000997</v>
      </c>
      <c r="J53" s="21"/>
      <c r="K53" s="21">
        <f t="shared" si="1"/>
        <v>4715.7938800039992</v>
      </c>
      <c r="M53" s="21">
        <f t="shared" si="2"/>
        <v>12673.706099996998</v>
      </c>
      <c r="N53" s="21">
        <f t="shared" si="3"/>
        <v>22105.293860004997</v>
      </c>
      <c r="P53" s="22">
        <f t="shared" si="4"/>
        <v>27.870980411582607</v>
      </c>
      <c r="Q53" s="22">
        <f t="shared" si="5"/>
        <v>7.5582276089484823</v>
      </c>
      <c r="R53" s="22">
        <f t="shared" si="6"/>
        <v>20.312752802634126</v>
      </c>
      <c r="S53" s="22"/>
      <c r="T53" s="22">
        <f t="shared" si="7"/>
        <v>0.57333352726549702</v>
      </c>
      <c r="U53" s="22"/>
    </row>
    <row r="54" spans="2:21" ht="15.6" customHeight="1" x14ac:dyDescent="0.2">
      <c r="B54" s="17" t="s">
        <v>5</v>
      </c>
      <c r="C54" s="19">
        <v>136059.93366002999</v>
      </c>
      <c r="E54" s="19">
        <v>138648.39821002301</v>
      </c>
      <c r="G54" s="21">
        <v>132913.08796002201</v>
      </c>
      <c r="I54" s="21">
        <f t="shared" si="0"/>
        <v>3146.8457000079798</v>
      </c>
      <c r="J54" s="21"/>
      <c r="K54" s="21">
        <f t="shared" si="1"/>
        <v>5735.3102500009991</v>
      </c>
      <c r="M54" s="21">
        <f t="shared" si="2"/>
        <v>-2588.4645499930193</v>
      </c>
      <c r="N54" s="21">
        <f t="shared" si="3"/>
        <v>8882.1559500089788</v>
      </c>
      <c r="P54" s="22">
        <f t="shared" si="4"/>
        <v>4.5820899258294823</v>
      </c>
      <c r="Q54" s="22">
        <f t="shared" si="5"/>
        <v>8.3511267546322685</v>
      </c>
      <c r="R54" s="22">
        <f t="shared" si="6"/>
        <v>-3.7690368288027862</v>
      </c>
      <c r="S54" s="22"/>
      <c r="T54" s="22">
        <f t="shared" si="7"/>
        <v>-0.29142300186593806</v>
      </c>
      <c r="U54" s="22"/>
    </row>
    <row r="55" spans="2:21" x14ac:dyDescent="0.2">
      <c r="B55" s="17" t="s">
        <v>6</v>
      </c>
      <c r="C55" s="19">
        <v>126402.753590008</v>
      </c>
      <c r="E55" s="19">
        <v>127083.46019000599</v>
      </c>
      <c r="G55" s="21">
        <v>120711.03757000501</v>
      </c>
      <c r="I55" s="21">
        <f t="shared" si="0"/>
        <v>5691.7160200029903</v>
      </c>
      <c r="J55" s="21"/>
      <c r="K55" s="21">
        <f t="shared" si="1"/>
        <v>6372.4226200009871</v>
      </c>
      <c r="M55" s="21">
        <f t="shared" si="2"/>
        <v>-680.70659999799682</v>
      </c>
      <c r="N55" s="21">
        <f t="shared" si="3"/>
        <v>12064.138640003977</v>
      </c>
      <c r="P55" s="22">
        <f t="shared" si="4"/>
        <v>8.9814999169027807</v>
      </c>
      <c r="Q55" s="22">
        <f t="shared" si="5"/>
        <v>10.055651587476458</v>
      </c>
      <c r="R55" s="22">
        <f t="shared" si="6"/>
        <v>-1.0741516705736771</v>
      </c>
      <c r="S55" s="22"/>
      <c r="T55" s="22">
        <f t="shared" si="7"/>
        <v>-5.6423970273419569E-2</v>
      </c>
      <c r="U55" s="22"/>
    </row>
    <row r="56" spans="2:21" x14ac:dyDescent="0.2">
      <c r="B56" s="17" t="s">
        <v>7</v>
      </c>
      <c r="C56" s="19">
        <v>108707.613650024</v>
      </c>
      <c r="E56" s="19">
        <v>107778.505750023</v>
      </c>
      <c r="G56" s="21">
        <v>105063.328140023</v>
      </c>
      <c r="I56" s="21">
        <f t="shared" si="0"/>
        <v>3644.2855100009911</v>
      </c>
      <c r="J56" s="21"/>
      <c r="K56" s="21">
        <f t="shared" si="1"/>
        <v>2715.1776099999988</v>
      </c>
      <c r="M56" s="21">
        <f t="shared" si="2"/>
        <v>929.10790000099223</v>
      </c>
      <c r="N56" s="21">
        <f t="shared" si="3"/>
        <v>6359.4631200009899</v>
      </c>
      <c r="P56" s="22">
        <f t="shared" si="4"/>
        <v>6.7335227221042784</v>
      </c>
      <c r="Q56" s="22">
        <f t="shared" si="5"/>
        <v>5.0168160758290341</v>
      </c>
      <c r="R56" s="22">
        <f t="shared" si="6"/>
        <v>1.7167066462752443</v>
      </c>
      <c r="S56" s="22"/>
      <c r="T56" s="22">
        <f t="shared" si="7"/>
        <v>0.14609848071590792</v>
      </c>
      <c r="U56" s="22"/>
    </row>
    <row r="57" spans="2:21" x14ac:dyDescent="0.2">
      <c r="B57" s="17" t="s">
        <v>8</v>
      </c>
      <c r="C57" s="19">
        <v>173266.448499978</v>
      </c>
      <c r="E57" s="19">
        <v>173055.32246998401</v>
      </c>
      <c r="G57" s="21">
        <v>167575.58627998899</v>
      </c>
      <c r="I57" s="21">
        <f t="shared" si="0"/>
        <v>5690.8622199890087</v>
      </c>
      <c r="J57" s="21"/>
      <c r="K57" s="21">
        <f t="shared" si="1"/>
        <v>5479.7361899950192</v>
      </c>
      <c r="M57" s="21">
        <f t="shared" si="2"/>
        <v>211.1260299939895</v>
      </c>
      <c r="N57" s="21">
        <f t="shared" si="3"/>
        <v>11170.598409984028</v>
      </c>
      <c r="P57" s="22">
        <f t="shared" si="4"/>
        <v>6.5729188252304267</v>
      </c>
      <c r="Q57" s="22">
        <f t="shared" si="5"/>
        <v>6.3290692637054002</v>
      </c>
      <c r="R57" s="22">
        <f t="shared" si="6"/>
        <v>0.24384956152502646</v>
      </c>
      <c r="S57" s="22"/>
      <c r="T57" s="22">
        <f t="shared" si="7"/>
        <v>1.8900153979690994E-2</v>
      </c>
      <c r="U57" s="22"/>
    </row>
    <row r="58" spans="2:21" x14ac:dyDescent="0.2">
      <c r="B58" s="17" t="s">
        <v>9</v>
      </c>
      <c r="C58" s="19">
        <v>82967.218780015697</v>
      </c>
      <c r="E58" s="19">
        <v>80435.846050006105</v>
      </c>
      <c r="G58" s="21">
        <v>76981.618970002906</v>
      </c>
      <c r="I58" s="21">
        <f t="shared" si="0"/>
        <v>5985.5998100127908</v>
      </c>
      <c r="J58" s="21"/>
      <c r="K58" s="21">
        <f t="shared" si="1"/>
        <v>3454.2270800031984</v>
      </c>
      <c r="M58" s="21">
        <f t="shared" si="2"/>
        <v>2531.3727300095925</v>
      </c>
      <c r="N58" s="21">
        <f t="shared" si="3"/>
        <v>9439.8268900159892</v>
      </c>
      <c r="P58" s="22">
        <f t="shared" si="4"/>
        <v>14.652356285334655</v>
      </c>
      <c r="Q58" s="22">
        <f t="shared" si="5"/>
        <v>8.4557216441354246</v>
      </c>
      <c r="R58" s="22">
        <f t="shared" si="6"/>
        <v>6.1966346411992301</v>
      </c>
      <c r="S58" s="22"/>
      <c r="T58" s="22">
        <f t="shared" si="7"/>
        <v>0.26815880836616751</v>
      </c>
      <c r="U58" s="22"/>
    </row>
    <row r="59" spans="2:21" x14ac:dyDescent="0.2">
      <c r="B59" s="17" t="s">
        <v>10</v>
      </c>
      <c r="C59" s="19">
        <v>109903.075500002</v>
      </c>
      <c r="E59" s="19">
        <v>113064.831170006</v>
      </c>
      <c r="G59" s="21">
        <v>106397.950590002</v>
      </c>
      <c r="I59" s="21">
        <f t="shared" si="0"/>
        <v>3505.1249099999986</v>
      </c>
      <c r="J59" s="21"/>
      <c r="K59" s="21">
        <f t="shared" si="1"/>
        <v>6666.8805800039991</v>
      </c>
      <c r="M59" s="21">
        <f t="shared" si="2"/>
        <v>-3161.7556700040004</v>
      </c>
      <c r="N59" s="21">
        <f t="shared" si="3"/>
        <v>10172.005490003998</v>
      </c>
      <c r="P59" s="22">
        <f t="shared" si="4"/>
        <v>6.2881245329850541</v>
      </c>
      <c r="Q59" s="22">
        <f t="shared" si="5"/>
        <v>11.960251463222404</v>
      </c>
      <c r="R59" s="22">
        <f t="shared" si="6"/>
        <v>-5.6721269302373498</v>
      </c>
      <c r="S59" s="22"/>
      <c r="T59" s="22">
        <f t="shared" si="7"/>
        <v>-0.31082913522913935</v>
      </c>
      <c r="U59" s="22"/>
    </row>
    <row r="60" spans="2:21" x14ac:dyDescent="0.2">
      <c r="B60" s="17" t="s">
        <v>11</v>
      </c>
      <c r="C60" s="19">
        <v>77936.281830007196</v>
      </c>
      <c r="E60" s="19">
        <v>77399.386660007003</v>
      </c>
      <c r="G60" s="21">
        <v>73297.4627200057</v>
      </c>
      <c r="I60" s="21">
        <f t="shared" si="0"/>
        <v>4638.8191100014956</v>
      </c>
      <c r="J60" s="21"/>
      <c r="K60" s="21">
        <f t="shared" si="1"/>
        <v>4101.923940001303</v>
      </c>
      <c r="M60" s="21">
        <f t="shared" si="2"/>
        <v>536.89517000019259</v>
      </c>
      <c r="N60" s="21">
        <f t="shared" si="3"/>
        <v>8740.7430500027986</v>
      </c>
      <c r="P60" s="22">
        <f t="shared" si="4"/>
        <v>11.945277359912229</v>
      </c>
      <c r="Q60" s="22">
        <f t="shared" si="5"/>
        <v>10.562735474409076</v>
      </c>
      <c r="R60" s="22">
        <f t="shared" si="6"/>
        <v>1.3825418855031533</v>
      </c>
      <c r="S60" s="22"/>
      <c r="T60" s="22">
        <f t="shared" si="7"/>
        <v>6.1424431187234216E-2</v>
      </c>
      <c r="U60" s="22"/>
    </row>
    <row r="61" spans="2:21" x14ac:dyDescent="0.2">
      <c r="B61" s="17" t="s">
        <v>12</v>
      </c>
      <c r="C61" s="19">
        <v>91417.330990006303</v>
      </c>
      <c r="E61" s="19">
        <v>92232.678640004306</v>
      </c>
      <c r="G61" s="21">
        <v>87236.227470003607</v>
      </c>
      <c r="I61" s="21">
        <f t="shared" si="0"/>
        <v>4181.1035200026963</v>
      </c>
      <c r="J61" s="21"/>
      <c r="K61" s="21">
        <f t="shared" si="1"/>
        <v>4996.4511700006988</v>
      </c>
      <c r="M61" s="21">
        <f t="shared" si="2"/>
        <v>-815.34764999800245</v>
      </c>
      <c r="N61" s="21">
        <f t="shared" si="3"/>
        <v>9177.5546900033951</v>
      </c>
      <c r="P61" s="22">
        <f t="shared" si="4"/>
        <v>9.1066774859987909</v>
      </c>
      <c r="Q61" s="22">
        <f t="shared" si="5"/>
        <v>10.882550303300871</v>
      </c>
      <c r="R61" s="22">
        <f t="shared" si="6"/>
        <v>-1.7758728173020799</v>
      </c>
      <c r="S61" s="22"/>
      <c r="T61" s="22">
        <f t="shared" si="7"/>
        <v>-8.884149182854946E-2</v>
      </c>
      <c r="U61" s="22"/>
    </row>
    <row r="62" spans="2:21" x14ac:dyDescent="0.2">
      <c r="B62" s="17" t="s">
        <v>13</v>
      </c>
      <c r="C62" s="19">
        <v>101992.09768000399</v>
      </c>
      <c r="E62" s="19">
        <v>102698.307820003</v>
      </c>
      <c r="G62" s="21">
        <v>98898.811300003799</v>
      </c>
      <c r="I62" s="21">
        <f t="shared" si="0"/>
        <v>3093.2863800001942</v>
      </c>
      <c r="J62" s="21"/>
      <c r="K62" s="21">
        <f t="shared" si="1"/>
        <v>3799.4965199992002</v>
      </c>
      <c r="M62" s="21">
        <f t="shared" si="2"/>
        <v>-706.21013999900606</v>
      </c>
      <c r="N62" s="21">
        <f t="shared" si="3"/>
        <v>6892.7828999993944</v>
      </c>
      <c r="P62" s="22">
        <f t="shared" si="4"/>
        <v>6.0448097163012138</v>
      </c>
      <c r="Q62" s="22">
        <f t="shared" si="5"/>
        <v>7.4248649040837842</v>
      </c>
      <c r="R62" s="22">
        <f t="shared" si="6"/>
        <v>-1.3800551877825704</v>
      </c>
      <c r="S62" s="22"/>
      <c r="T62" s="22">
        <f t="shared" si="7"/>
        <v>-0.10245646065525553</v>
      </c>
      <c r="U62" s="22"/>
    </row>
    <row r="63" spans="2:21" x14ac:dyDescent="0.2">
      <c r="B63" s="17" t="s">
        <v>14</v>
      </c>
      <c r="C63" s="19">
        <v>85232.692949995093</v>
      </c>
      <c r="E63" s="19">
        <v>86285.006609992604</v>
      </c>
      <c r="G63" s="21">
        <v>81459.5805099922</v>
      </c>
      <c r="I63" s="21">
        <f t="shared" si="0"/>
        <v>3773.112440002893</v>
      </c>
      <c r="J63" s="21"/>
      <c r="K63" s="21">
        <f t="shared" si="1"/>
        <v>4825.4261000004044</v>
      </c>
      <c r="M63" s="21">
        <f t="shared" si="2"/>
        <v>-1052.3136599975114</v>
      </c>
      <c r="N63" s="21">
        <f t="shared" si="3"/>
        <v>8598.5385400032974</v>
      </c>
      <c r="P63" s="22">
        <f t="shared" si="4"/>
        <v>8.7993541183970017</v>
      </c>
      <c r="Q63" s="22">
        <f t="shared" si="5"/>
        <v>11.253476725444838</v>
      </c>
      <c r="R63" s="22">
        <f t="shared" si="6"/>
        <v>-2.4541226070478359</v>
      </c>
      <c r="S63" s="22"/>
      <c r="T63" s="22">
        <f t="shared" si="7"/>
        <v>-0.1223828508881822</v>
      </c>
      <c r="U63" s="22"/>
    </row>
    <row r="64" spans="2:21" x14ac:dyDescent="0.2">
      <c r="B64" s="17" t="s">
        <v>15</v>
      </c>
      <c r="C64" s="19">
        <v>54333.638230003999</v>
      </c>
      <c r="E64" s="19">
        <v>55472.517030000403</v>
      </c>
      <c r="G64" s="21">
        <v>50262.000120000099</v>
      </c>
      <c r="I64" s="21">
        <f t="shared" si="0"/>
        <v>4071.6381100038998</v>
      </c>
      <c r="J64" s="21"/>
      <c r="K64" s="21">
        <f t="shared" si="1"/>
        <v>5210.5169100003041</v>
      </c>
      <c r="M64" s="21">
        <f t="shared" si="2"/>
        <v>-1138.8787999964043</v>
      </c>
      <c r="N64" s="21">
        <f t="shared" si="3"/>
        <v>9282.1550200042038</v>
      </c>
      <c r="P64" s="22">
        <f t="shared" si="4"/>
        <v>14.832094249590565</v>
      </c>
      <c r="Q64" s="22">
        <f t="shared" si="5"/>
        <v>18.980782626119954</v>
      </c>
      <c r="R64" s="22">
        <f t="shared" si="6"/>
        <v>-4.1486883765293889</v>
      </c>
      <c r="S64" s="22"/>
      <c r="T64" s="22">
        <f t="shared" si="7"/>
        <v>-0.12269551602423986</v>
      </c>
      <c r="U64" s="22"/>
    </row>
    <row r="65" spans="2:21" x14ac:dyDescent="0.2">
      <c r="B65" s="17" t="s">
        <v>16</v>
      </c>
      <c r="C65" s="19">
        <v>36542.338869996303</v>
      </c>
      <c r="E65" s="19">
        <v>36588.163059996499</v>
      </c>
      <c r="G65" s="21">
        <v>35533.975269996503</v>
      </c>
      <c r="I65" s="21">
        <f t="shared" si="0"/>
        <v>1008.3635999998005</v>
      </c>
      <c r="J65" s="21"/>
      <c r="K65" s="21">
        <f t="shared" si="1"/>
        <v>1054.1877899999963</v>
      </c>
      <c r="M65" s="21">
        <f t="shared" si="2"/>
        <v>-45.824190000195813</v>
      </c>
      <c r="N65" s="21">
        <f t="shared" si="3"/>
        <v>2062.5513899997968</v>
      </c>
      <c r="P65" s="22">
        <f t="shared" si="4"/>
        <v>5.5154200963373565</v>
      </c>
      <c r="Q65" s="22">
        <f t="shared" si="5"/>
        <v>5.7660634738110295</v>
      </c>
      <c r="R65" s="22">
        <f t="shared" si="6"/>
        <v>-0.25064337747367293</v>
      </c>
      <c r="S65" s="22"/>
      <c r="T65" s="22">
        <f t="shared" si="7"/>
        <v>-2.2217235518287051E-2</v>
      </c>
      <c r="U65" s="22"/>
    </row>
    <row r="66" spans="2:21" x14ac:dyDescent="0.2">
      <c r="B66" s="17" t="s">
        <v>17</v>
      </c>
      <c r="C66" s="19">
        <v>46779.329010002097</v>
      </c>
      <c r="E66" s="19">
        <v>41476.283419997497</v>
      </c>
      <c r="G66" s="21">
        <v>40635.763519998203</v>
      </c>
      <c r="I66" s="21">
        <f t="shared" si="0"/>
        <v>6143.5654900038935</v>
      </c>
      <c r="J66" s="21"/>
      <c r="K66" s="21">
        <f t="shared" si="1"/>
        <v>840.51989999929356</v>
      </c>
      <c r="M66" s="21">
        <f t="shared" si="2"/>
        <v>5303.0455900045999</v>
      </c>
      <c r="N66" s="21">
        <f t="shared" si="3"/>
        <v>6984.0853900031871</v>
      </c>
      <c r="P66" s="22">
        <f t="shared" si="4"/>
        <v>27.844418370000863</v>
      </c>
      <c r="Q66" s="22">
        <f t="shared" si="5"/>
        <v>3.8094796550914261</v>
      </c>
      <c r="R66" s="22">
        <f t="shared" si="6"/>
        <v>24.034938714909437</v>
      </c>
      <c r="S66" s="22"/>
      <c r="T66" s="22">
        <f t="shared" si="7"/>
        <v>0.75930423153119264</v>
      </c>
      <c r="U66" s="22"/>
    </row>
    <row r="67" spans="2:21" x14ac:dyDescent="0.2">
      <c r="B67" s="17" t="s">
        <v>18</v>
      </c>
      <c r="C67" s="19">
        <v>38827.002819999303</v>
      </c>
      <c r="E67" s="19">
        <v>38254.415239999696</v>
      </c>
      <c r="G67" s="21">
        <v>36318.695229998499</v>
      </c>
      <c r="I67" s="21">
        <f t="shared" si="0"/>
        <v>2508.3075900008043</v>
      </c>
      <c r="J67" s="21"/>
      <c r="K67" s="21">
        <f t="shared" si="1"/>
        <v>1935.7200100011978</v>
      </c>
      <c r="M67" s="21">
        <f t="shared" si="2"/>
        <v>572.58757999960653</v>
      </c>
      <c r="N67" s="21">
        <f t="shared" si="3"/>
        <v>4444.0276000020021</v>
      </c>
      <c r="P67" s="22">
        <f t="shared" si="4"/>
        <v>13.016406045090534</v>
      </c>
      <c r="Q67" s="22">
        <f t="shared" si="5"/>
        <v>10.045066936856104</v>
      </c>
      <c r="R67" s="22">
        <f t="shared" si="6"/>
        <v>2.9713391082344298</v>
      </c>
      <c r="S67" s="22"/>
      <c r="T67" s="22">
        <f t="shared" si="7"/>
        <v>0.12884428980579432</v>
      </c>
      <c r="U67" s="22"/>
    </row>
    <row r="68" spans="2:21" x14ac:dyDescent="0.2">
      <c r="B68" s="17" t="s">
        <v>19</v>
      </c>
      <c r="C68" s="19">
        <v>39717.335359999299</v>
      </c>
      <c r="E68" s="19">
        <v>39876.318299999701</v>
      </c>
      <c r="G68" s="21">
        <v>38480.479829997297</v>
      </c>
      <c r="I68" s="21">
        <f t="shared" si="0"/>
        <v>1236.8555300020016</v>
      </c>
      <c r="J68" s="21"/>
      <c r="K68" s="21">
        <f t="shared" si="1"/>
        <v>1395.8384700024035</v>
      </c>
      <c r="M68" s="21">
        <f t="shared" si="2"/>
        <v>-158.98294000040187</v>
      </c>
      <c r="N68" s="21">
        <f t="shared" si="3"/>
        <v>2632.6940000044051</v>
      </c>
      <c r="P68" s="22">
        <f t="shared" si="4"/>
        <v>6.2158499987222084</v>
      </c>
      <c r="Q68" s="22">
        <f t="shared" si="5"/>
        <v>7.0148229453821562</v>
      </c>
      <c r="R68" s="22">
        <f t="shared" si="6"/>
        <v>-0.79897294665994778</v>
      </c>
      <c r="S68" s="22"/>
      <c r="T68" s="22">
        <f t="shared" si="7"/>
        <v>-6.0387929626510281E-2</v>
      </c>
      <c r="U68" s="22"/>
    </row>
    <row r="69" spans="2:21" x14ac:dyDescent="0.2">
      <c r="B69" s="17" t="s">
        <v>20</v>
      </c>
      <c r="C69" s="19">
        <v>35337.152959999599</v>
      </c>
      <c r="E69" s="19">
        <v>34602.209399998399</v>
      </c>
      <c r="G69" s="21">
        <v>33099.977549999297</v>
      </c>
      <c r="I69" s="21">
        <f t="shared" si="0"/>
        <v>2237.1754100003018</v>
      </c>
      <c r="J69" s="21"/>
      <c r="K69" s="21">
        <f t="shared" si="1"/>
        <v>1502.2318499991015</v>
      </c>
      <c r="M69" s="21">
        <f t="shared" si="2"/>
        <v>734.94356000120024</v>
      </c>
      <c r="N69" s="21">
        <f t="shared" si="3"/>
        <v>3739.4072599994033</v>
      </c>
      <c r="P69" s="22">
        <f t="shared" si="4"/>
        <v>12.794943130793314</v>
      </c>
      <c r="Q69" s="22">
        <f t="shared" si="5"/>
        <v>8.5916245119118049</v>
      </c>
      <c r="R69" s="22">
        <f t="shared" si="6"/>
        <v>4.203318618881509</v>
      </c>
      <c r="S69" s="22"/>
      <c r="T69" s="22">
        <f t="shared" si="7"/>
        <v>0.19654012224421832</v>
      </c>
      <c r="U69" s="22"/>
    </row>
    <row r="70" spans="2:21" x14ac:dyDescent="0.2">
      <c r="B70" s="17" t="s">
        <v>21</v>
      </c>
      <c r="C70" s="19">
        <v>72308.385620012894</v>
      </c>
      <c r="E70" s="19">
        <v>71569.165830011902</v>
      </c>
      <c r="G70" s="21">
        <v>68512.471160011002</v>
      </c>
      <c r="I70" s="21">
        <f t="shared" si="0"/>
        <v>3795.9144600018917</v>
      </c>
      <c r="J70" s="21"/>
      <c r="K70" s="21">
        <f t="shared" si="1"/>
        <v>3056.6946700008994</v>
      </c>
      <c r="M70" s="21">
        <f t="shared" si="2"/>
        <v>739.21979000099236</v>
      </c>
      <c r="N70" s="21">
        <f t="shared" si="3"/>
        <v>6852.6091300027911</v>
      </c>
      <c r="P70" s="22">
        <f t="shared" si="4"/>
        <v>10.553180594876569</v>
      </c>
      <c r="Q70" s="22">
        <f t="shared" si="5"/>
        <v>8.4980447309394975</v>
      </c>
      <c r="R70" s="22">
        <f t="shared" si="6"/>
        <v>2.0551358639370712</v>
      </c>
      <c r="S70" s="22"/>
      <c r="T70" s="22">
        <f t="shared" si="7"/>
        <v>0.10787420907526521</v>
      </c>
      <c r="U70" s="22"/>
    </row>
    <row r="71" spans="2:21" x14ac:dyDescent="0.2">
      <c r="B71" s="17" t="s">
        <v>22</v>
      </c>
      <c r="C71" s="19">
        <v>74996.871760007198</v>
      </c>
      <c r="E71" s="19">
        <v>77719.806790010902</v>
      </c>
      <c r="G71" s="21">
        <v>72140.247500007099</v>
      </c>
      <c r="I71" s="21">
        <f t="shared" si="0"/>
        <v>2856.6242600000987</v>
      </c>
      <c r="J71" s="21"/>
      <c r="K71" s="21">
        <f t="shared" si="1"/>
        <v>5579.5592900038027</v>
      </c>
      <c r="M71" s="21">
        <f t="shared" si="2"/>
        <v>-2722.935030003704</v>
      </c>
      <c r="N71" s="21">
        <f t="shared" si="3"/>
        <v>8436.1835500039015</v>
      </c>
      <c r="P71" s="22">
        <f t="shared" si="4"/>
        <v>7.4821539785243321</v>
      </c>
      <c r="Q71" s="22">
        <f t="shared" si="5"/>
        <v>14.614145207922061</v>
      </c>
      <c r="R71" s="22">
        <f t="shared" si="6"/>
        <v>-7.1319912293977286</v>
      </c>
      <c r="S71" s="22"/>
      <c r="T71" s="22">
        <f t="shared" si="7"/>
        <v>-0.32276858532818964</v>
      </c>
      <c r="U71" s="22"/>
    </row>
    <row r="72" spans="2:21" x14ac:dyDescent="0.2">
      <c r="B72" s="17" t="s">
        <v>23</v>
      </c>
      <c r="C72" s="19">
        <v>50559.455310000703</v>
      </c>
      <c r="E72" s="19">
        <v>51098.305740001597</v>
      </c>
      <c r="G72" s="21">
        <v>49074.622180000602</v>
      </c>
      <c r="I72" s="21">
        <f t="shared" si="0"/>
        <v>1484.8331300001009</v>
      </c>
      <c r="J72" s="21"/>
      <c r="K72" s="21">
        <f t="shared" si="1"/>
        <v>2023.6835600009945</v>
      </c>
      <c r="M72" s="21">
        <f t="shared" si="2"/>
        <v>-538.85043000089354</v>
      </c>
      <c r="N72" s="21">
        <f t="shared" si="3"/>
        <v>3508.5166900010954</v>
      </c>
      <c r="P72" s="22">
        <f t="shared" si="4"/>
        <v>5.842478192175637</v>
      </c>
      <c r="Q72" s="22">
        <f t="shared" si="5"/>
        <v>7.9627311839205568</v>
      </c>
      <c r="R72" s="22">
        <f t="shared" si="6"/>
        <v>-2.1202529917449198</v>
      </c>
      <c r="S72" s="22"/>
      <c r="T72" s="22">
        <f t="shared" si="7"/>
        <v>-0.15358354473175537</v>
      </c>
      <c r="U72" s="22"/>
    </row>
    <row r="73" spans="2:21" x14ac:dyDescent="0.2">
      <c r="B73" s="17" t="s">
        <v>24</v>
      </c>
      <c r="C73" s="19">
        <v>37113.084739999402</v>
      </c>
      <c r="E73" s="19">
        <v>40004.686760000201</v>
      </c>
      <c r="G73" s="21">
        <v>34484.228830000502</v>
      </c>
      <c r="I73" s="21">
        <f t="shared" si="0"/>
        <v>2628.8559099988997</v>
      </c>
      <c r="J73" s="21"/>
      <c r="K73" s="21">
        <f t="shared" si="1"/>
        <v>5520.4579299996985</v>
      </c>
      <c r="M73" s="21">
        <f t="shared" si="2"/>
        <v>-2891.6020200007988</v>
      </c>
      <c r="N73" s="21">
        <f t="shared" si="3"/>
        <v>8149.3138399985983</v>
      </c>
      <c r="P73" s="22">
        <f t="shared" si="4"/>
        <v>13.635538781091016</v>
      </c>
      <c r="Q73" s="22">
        <f t="shared" si="5"/>
        <v>28.633907970225657</v>
      </c>
      <c r="R73" s="22">
        <f t="shared" si="6"/>
        <v>-14.998369189134641</v>
      </c>
      <c r="S73" s="22"/>
      <c r="T73" s="22">
        <f t="shared" si="7"/>
        <v>-0.35482766730717741</v>
      </c>
      <c r="U73" s="22"/>
    </row>
    <row r="74" spans="2:21" x14ac:dyDescent="0.2">
      <c r="B74" s="17" t="s">
        <v>25</v>
      </c>
      <c r="C74" s="19">
        <v>52938.236580008197</v>
      </c>
      <c r="E74" s="19">
        <v>55764.305970007597</v>
      </c>
      <c r="G74" s="21">
        <v>51235.921570009297</v>
      </c>
      <c r="I74" s="21">
        <f t="shared" si="0"/>
        <v>1702.3150099988998</v>
      </c>
      <c r="J74" s="21"/>
      <c r="K74" s="21">
        <f t="shared" si="1"/>
        <v>4528.3843999983001</v>
      </c>
      <c r="M74" s="21">
        <f t="shared" si="2"/>
        <v>-2826.0693899994003</v>
      </c>
      <c r="N74" s="21">
        <f t="shared" si="3"/>
        <v>6230.6994099971998</v>
      </c>
      <c r="P74" s="22">
        <f t="shared" si="4"/>
        <v>6.2641221449466551</v>
      </c>
      <c r="Q74" s="22">
        <f t="shared" si="5"/>
        <v>16.66339827484612</v>
      </c>
      <c r="R74" s="22">
        <f t="shared" si="6"/>
        <v>-10.399276129899466</v>
      </c>
      <c r="S74" s="22"/>
      <c r="T74" s="22">
        <f t="shared" si="7"/>
        <v>-0.45357177485804445</v>
      </c>
      <c r="U74" s="22"/>
    </row>
    <row r="75" spans="2:21" x14ac:dyDescent="0.2">
      <c r="B75" s="17" t="s">
        <v>26</v>
      </c>
      <c r="C75" s="19">
        <v>34982.133370001102</v>
      </c>
      <c r="E75" s="19">
        <v>35776.093090001297</v>
      </c>
      <c r="G75" s="21">
        <v>33240.1027900013</v>
      </c>
      <c r="I75" s="21">
        <f t="shared" si="0"/>
        <v>1742.0305799998023</v>
      </c>
      <c r="J75" s="21"/>
      <c r="K75" s="21">
        <f t="shared" si="1"/>
        <v>2535.9902999999977</v>
      </c>
      <c r="M75" s="21">
        <f t="shared" si="2"/>
        <v>-793.95972000019538</v>
      </c>
      <c r="N75" s="21">
        <f t="shared" si="3"/>
        <v>4278.0208799997999</v>
      </c>
      <c r="P75" s="22">
        <f t="shared" si="4"/>
        <v>9.8477910889104745</v>
      </c>
      <c r="Q75" s="22">
        <f t="shared" si="5"/>
        <v>14.336087416964984</v>
      </c>
      <c r="R75" s="22">
        <f t="shared" si="6"/>
        <v>-4.4882963280545098</v>
      </c>
      <c r="S75" s="22"/>
      <c r="T75" s="22">
        <f t="shared" si="7"/>
        <v>-0.18559042657132438</v>
      </c>
      <c r="U75" s="22"/>
    </row>
    <row r="76" spans="2:21" x14ac:dyDescent="0.2">
      <c r="B76" s="17" t="s">
        <v>27</v>
      </c>
      <c r="C76" s="19">
        <v>30605.627940000501</v>
      </c>
      <c r="E76" s="19">
        <v>30196.198980000401</v>
      </c>
      <c r="G76" s="21">
        <v>29040.450050000502</v>
      </c>
      <c r="I76" s="21">
        <f t="shared" si="0"/>
        <v>1565.177889999999</v>
      </c>
      <c r="J76" s="21"/>
      <c r="K76" s="21">
        <f t="shared" si="1"/>
        <v>1155.7489299998997</v>
      </c>
      <c r="M76" s="21">
        <f t="shared" si="2"/>
        <v>409.42896000009932</v>
      </c>
      <c r="N76" s="21">
        <f t="shared" si="3"/>
        <v>2720.9268199998987</v>
      </c>
      <c r="P76" s="22">
        <f t="shared" si="4"/>
        <v>10.296913558596577</v>
      </c>
      <c r="Q76" s="22">
        <f t="shared" si="5"/>
        <v>7.6033829149282575</v>
      </c>
      <c r="R76" s="22">
        <f t="shared" si="6"/>
        <v>2.6935306436683195</v>
      </c>
      <c r="S76" s="22"/>
      <c r="T76" s="22">
        <f t="shared" si="7"/>
        <v>0.15047408000488399</v>
      </c>
      <c r="U76" s="22"/>
    </row>
    <row r="77" spans="2:21" x14ac:dyDescent="0.2">
      <c r="B77" s="17" t="s">
        <v>28</v>
      </c>
      <c r="C77" s="19">
        <v>39713.648510000203</v>
      </c>
      <c r="E77" s="19">
        <v>39562.735679999802</v>
      </c>
      <c r="G77" s="21">
        <v>37900.7221899984</v>
      </c>
      <c r="I77" s="21">
        <f t="shared" si="0"/>
        <v>1812.9263200018031</v>
      </c>
      <c r="J77" s="21"/>
      <c r="K77" s="21">
        <f t="shared" si="1"/>
        <v>1662.0134900014018</v>
      </c>
      <c r="M77" s="21">
        <f t="shared" si="2"/>
        <v>150.9128300004013</v>
      </c>
      <c r="N77" s="21">
        <f t="shared" si="3"/>
        <v>3474.9398100032049</v>
      </c>
      <c r="P77" s="22">
        <f t="shared" si="4"/>
        <v>9.1473713819076377</v>
      </c>
      <c r="Q77" s="22">
        <f t="shared" si="5"/>
        <v>8.3859197514260462</v>
      </c>
      <c r="R77" s="22">
        <f t="shared" si="6"/>
        <v>0.76145163048159148</v>
      </c>
      <c r="S77" s="22"/>
      <c r="T77" s="22">
        <f t="shared" si="7"/>
        <v>4.3428904744183788E-2</v>
      </c>
      <c r="U77" s="22"/>
    </row>
    <row r="78" spans="2:21" x14ac:dyDescent="0.2">
      <c r="B78" s="18"/>
      <c r="C78" s="19"/>
      <c r="E78" s="19"/>
      <c r="G78" s="20"/>
    </row>
  </sheetData>
  <mergeCells count="3">
    <mergeCell ref="B3:B4"/>
    <mergeCell ref="C3:AG3"/>
    <mergeCell ref="B2:AG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HONDURAS2013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HUGO</dc:creator>
  <cp:lastModifiedBy>Mario Acuña</cp:lastModifiedBy>
  <dcterms:created xsi:type="dcterms:W3CDTF">2017-11-13T12:56:37Z</dcterms:created>
  <dcterms:modified xsi:type="dcterms:W3CDTF">2021-04-02T22:33:38Z</dcterms:modified>
</cp:coreProperties>
</file>