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Honduras\2001\"/>
    </mc:Choice>
  </mc:AlternateContent>
  <xr:revisionPtr revIDLastSave="0" documentId="13_ncr:1_{C02122F9-E97E-4FF8-882D-FCF0191E41BD}" xr6:coauthVersionLast="45" xr6:coauthVersionMax="45" xr10:uidLastSave="{00000000-0000-0000-0000-000000000000}"/>
  <bookViews>
    <workbookView xWindow="1950" yWindow="600" windowWidth="8460" windowHeight="10920" xr2:uid="{00000000-000D-0000-FFFF-FFFF00000000}"/>
  </bookViews>
  <sheets>
    <sheet name="HONDURAS2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Q77" i="1"/>
  <c r="K77" i="1"/>
  <c r="I77" i="1"/>
  <c r="M77" i="1" s="1"/>
  <c r="K76" i="1"/>
  <c r="Q76" i="1" s="1"/>
  <c r="I76" i="1"/>
  <c r="P75" i="1"/>
  <c r="K75" i="1"/>
  <c r="Q75" i="1" s="1"/>
  <c r="I75" i="1"/>
  <c r="K74" i="1"/>
  <c r="Q74" i="1" s="1"/>
  <c r="I74" i="1"/>
  <c r="Q73" i="1"/>
  <c r="K73" i="1"/>
  <c r="I73" i="1"/>
  <c r="M73" i="1" s="1"/>
  <c r="K72" i="1"/>
  <c r="Q72" i="1" s="1"/>
  <c r="I72" i="1"/>
  <c r="P71" i="1"/>
  <c r="K71" i="1"/>
  <c r="Q71" i="1" s="1"/>
  <c r="I71" i="1"/>
  <c r="K70" i="1"/>
  <c r="Q70" i="1" s="1"/>
  <c r="I70" i="1"/>
  <c r="Q69" i="1"/>
  <c r="K69" i="1"/>
  <c r="I69" i="1"/>
  <c r="M69" i="1" s="1"/>
  <c r="K68" i="1"/>
  <c r="Q68" i="1" s="1"/>
  <c r="I68" i="1"/>
  <c r="P67" i="1"/>
  <c r="K67" i="1"/>
  <c r="Q67" i="1" s="1"/>
  <c r="I67" i="1"/>
  <c r="K66" i="1"/>
  <c r="Q66" i="1" s="1"/>
  <c r="I66" i="1"/>
  <c r="Q65" i="1"/>
  <c r="K65" i="1"/>
  <c r="I65" i="1"/>
  <c r="M65" i="1" s="1"/>
  <c r="K64" i="1"/>
  <c r="Q64" i="1" s="1"/>
  <c r="I64" i="1"/>
  <c r="N64" i="1" s="1"/>
  <c r="K63" i="1"/>
  <c r="Q63" i="1" s="1"/>
  <c r="I63" i="1"/>
  <c r="N63" i="1" s="1"/>
  <c r="K62" i="1"/>
  <c r="Q62" i="1" s="1"/>
  <c r="I62" i="1"/>
  <c r="Q61" i="1"/>
  <c r="P61" i="1"/>
  <c r="R61" i="1" s="1"/>
  <c r="K61" i="1"/>
  <c r="I61" i="1"/>
  <c r="N61" i="1" s="1"/>
  <c r="K60" i="1"/>
  <c r="Q60" i="1" s="1"/>
  <c r="I60" i="1"/>
  <c r="K59" i="1"/>
  <c r="Q59" i="1" s="1"/>
  <c r="I59" i="1"/>
  <c r="M59" i="1" s="1"/>
  <c r="T59" i="1" s="1"/>
  <c r="K58" i="1"/>
  <c r="Q58" i="1" s="1"/>
  <c r="I58" i="1"/>
  <c r="Q57" i="1"/>
  <c r="P57" i="1"/>
  <c r="R57" i="1" s="1"/>
  <c r="K57" i="1"/>
  <c r="I57" i="1"/>
  <c r="M57" i="1" s="1"/>
  <c r="K56" i="1"/>
  <c r="Q56" i="1" s="1"/>
  <c r="I56" i="1"/>
  <c r="N56" i="1" s="1"/>
  <c r="K55" i="1"/>
  <c r="Q55" i="1" s="1"/>
  <c r="I55" i="1"/>
  <c r="M55" i="1" s="1"/>
  <c r="K54" i="1"/>
  <c r="Q54" i="1" s="1"/>
  <c r="I54" i="1"/>
  <c r="Q53" i="1"/>
  <c r="P53" i="1"/>
  <c r="R53" i="1" s="1"/>
  <c r="K53" i="1"/>
  <c r="I53" i="1"/>
  <c r="N53" i="1" s="1"/>
  <c r="K52" i="1"/>
  <c r="Q52" i="1" s="1"/>
  <c r="I52" i="1"/>
  <c r="N52" i="1" s="1"/>
  <c r="K51" i="1"/>
  <c r="Q51" i="1" s="1"/>
  <c r="I51" i="1"/>
  <c r="M51" i="1" s="1"/>
  <c r="K50" i="1"/>
  <c r="Q50" i="1" s="1"/>
  <c r="I50" i="1"/>
  <c r="Q49" i="1"/>
  <c r="P49" i="1"/>
  <c r="R49" i="1" s="1"/>
  <c r="K49" i="1"/>
  <c r="I49" i="1"/>
  <c r="N49" i="1" s="1"/>
  <c r="K48" i="1"/>
  <c r="Q48" i="1" s="1"/>
  <c r="I48" i="1"/>
  <c r="N55" i="1"/>
  <c r="N57" i="1"/>
  <c r="N58" i="1"/>
  <c r="N59" i="1"/>
  <c r="N65" i="1"/>
  <c r="N67" i="1"/>
  <c r="N68" i="1"/>
  <c r="N70" i="1"/>
  <c r="N71" i="1"/>
  <c r="N72" i="1"/>
  <c r="N74" i="1"/>
  <c r="N75" i="1"/>
  <c r="N76" i="1"/>
  <c r="N51" i="1" l="1"/>
  <c r="T51" i="1" s="1"/>
  <c r="P51" i="1"/>
  <c r="R51" i="1" s="1"/>
  <c r="P55" i="1"/>
  <c r="R55" i="1" s="1"/>
  <c r="T57" i="1"/>
  <c r="P59" i="1"/>
  <c r="R59" i="1" s="1"/>
  <c r="P63" i="1"/>
  <c r="R63" i="1" s="1"/>
  <c r="T65" i="1"/>
  <c r="R67" i="1"/>
  <c r="R71" i="1"/>
  <c r="R75" i="1"/>
  <c r="N77" i="1"/>
  <c r="T77" i="1" s="1"/>
  <c r="N73" i="1"/>
  <c r="T73" i="1" s="1"/>
  <c r="N69" i="1"/>
  <c r="T69" i="1" s="1"/>
  <c r="P65" i="1"/>
  <c r="R65" i="1" s="1"/>
  <c r="M67" i="1"/>
  <c r="T67" i="1" s="1"/>
  <c r="P69" i="1"/>
  <c r="R69" i="1" s="1"/>
  <c r="M71" i="1"/>
  <c r="T71" i="1" s="1"/>
  <c r="P73" i="1"/>
  <c r="R73" i="1" s="1"/>
  <c r="M75" i="1"/>
  <c r="P77" i="1"/>
  <c r="R77" i="1" s="1"/>
  <c r="T55" i="1"/>
  <c r="M54" i="1"/>
  <c r="P54" i="1"/>
  <c r="R54" i="1" s="1"/>
  <c r="N54" i="1"/>
  <c r="M62" i="1"/>
  <c r="P62" i="1"/>
  <c r="R62" i="1" s="1"/>
  <c r="N62" i="1"/>
  <c r="M70" i="1"/>
  <c r="T70" i="1" s="1"/>
  <c r="P70" i="1"/>
  <c r="R70" i="1" s="1"/>
  <c r="I46" i="1"/>
  <c r="K46" i="1"/>
  <c r="Q46" i="1" s="1"/>
  <c r="M52" i="1"/>
  <c r="T52" i="1" s="1"/>
  <c r="P52" i="1"/>
  <c r="R52" i="1" s="1"/>
  <c r="M60" i="1"/>
  <c r="P60" i="1"/>
  <c r="R60" i="1" s="1"/>
  <c r="N60" i="1"/>
  <c r="M68" i="1"/>
  <c r="T68" i="1" s="1"/>
  <c r="P68" i="1"/>
  <c r="R68" i="1" s="1"/>
  <c r="T75" i="1"/>
  <c r="M76" i="1"/>
  <c r="T76" i="1" s="1"/>
  <c r="P76" i="1"/>
  <c r="R76" i="1" s="1"/>
  <c r="M50" i="1"/>
  <c r="P50" i="1"/>
  <c r="R50" i="1" s="1"/>
  <c r="N50" i="1"/>
  <c r="M58" i="1"/>
  <c r="T58" i="1" s="1"/>
  <c r="P58" i="1"/>
  <c r="R58" i="1" s="1"/>
  <c r="M66" i="1"/>
  <c r="N66" i="1"/>
  <c r="P66" i="1"/>
  <c r="R66" i="1" s="1"/>
  <c r="M74" i="1"/>
  <c r="T74" i="1" s="1"/>
  <c r="P74" i="1"/>
  <c r="R74" i="1" s="1"/>
  <c r="M48" i="1"/>
  <c r="T48" i="1" s="1"/>
  <c r="P48" i="1"/>
  <c r="R48" i="1" s="1"/>
  <c r="N48" i="1"/>
  <c r="M56" i="1"/>
  <c r="T56" i="1" s="1"/>
  <c r="P56" i="1"/>
  <c r="R56" i="1" s="1"/>
  <c r="M64" i="1"/>
  <c r="T64" i="1" s="1"/>
  <c r="P64" i="1"/>
  <c r="R64" i="1" s="1"/>
  <c r="M72" i="1"/>
  <c r="T72" i="1" s="1"/>
  <c r="P72" i="1"/>
  <c r="R72" i="1" s="1"/>
  <c r="M49" i="1"/>
  <c r="T49" i="1" s="1"/>
  <c r="M53" i="1"/>
  <c r="T53" i="1" s="1"/>
  <c r="M61" i="1"/>
  <c r="T61" i="1" s="1"/>
  <c r="M63" i="1"/>
  <c r="T63" i="1" s="1"/>
  <c r="T62" i="1" l="1"/>
  <c r="T66" i="1"/>
  <c r="T50" i="1"/>
  <c r="T60" i="1"/>
  <c r="P46" i="1"/>
  <c r="R46" i="1" s="1"/>
  <c r="M46" i="1"/>
  <c r="N46" i="1"/>
  <c r="T54" i="1"/>
  <c r="T46" i="1" l="1"/>
</calcChain>
</file>

<file path=xl/sharedStrings.xml><?xml version="1.0" encoding="utf-8"?>
<sst xmlns="http://schemas.openxmlformats.org/spreadsheetml/2006/main" count="200" uniqueCount="52">
  <si>
    <t>Otro</t>
  </si>
  <si>
    <t>Tegucigalpa</t>
  </si>
  <si>
    <t>Gran San Pedro Sula</t>
  </si>
  <si>
    <t>La Ceiba</t>
  </si>
  <si>
    <t>El Progreso</t>
  </si>
  <si>
    <t>Choluteca</t>
  </si>
  <si>
    <t>Puerto Cortes</t>
  </si>
  <si>
    <t>Comayagua</t>
  </si>
  <si>
    <t>Danli</t>
  </si>
  <si>
    <t>Siguatepeque</t>
  </si>
  <si>
    <t>Tela</t>
  </si>
  <si>
    <t>Villanueva</t>
  </si>
  <si>
    <t>Juticalpa</t>
  </si>
  <si>
    <t>Tocoa</t>
  </si>
  <si>
    <t>Catacamas</t>
  </si>
  <si>
    <t>Olanchito</t>
  </si>
  <si>
    <t>Santa Rosa De Copan</t>
  </si>
  <si>
    <t>San Lorenzo</t>
  </si>
  <si>
    <t>La Paz</t>
  </si>
  <si>
    <t>El Paraiso</t>
  </si>
  <si>
    <t>Talanga</t>
  </si>
  <si>
    <t>Nacaome</t>
  </si>
  <si>
    <t>Santa Cruz De Yojoa</t>
  </si>
  <si>
    <t>Yoro</t>
  </si>
  <si>
    <t>San Manuel</t>
  </si>
  <si>
    <t>La Entrada</t>
  </si>
  <si>
    <t>Santa Barbara</t>
  </si>
  <si>
    <t>Omoa</t>
  </si>
  <si>
    <t>Trujillo</t>
  </si>
  <si>
    <t>Morazan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</si>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</sst>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0DFE3"/>
      </patternFill>
    </fill>
    <fill>
      <patternFill patternType="solid">
        <fgColor rgb="FFE0DFE3"/>
        <bgColor auto="1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4" fillId="3" borderId="4" xfId="0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H78"/>
  <sheetViews>
    <sheetView showGridLines="0" tabSelected="1" workbookViewId="0">
      <selection activeCell="C3" sqref="C3:AG3"/>
    </sheetView>
  </sheetViews>
  <sheetFormatPr defaultColWidth="9.140625" defaultRowHeight="12.75" x14ac:dyDescent="0.2"/>
  <cols>
    <col min="1" max="1" width="1.42578125" customWidth="1"/>
    <col min="2" max="2" width="22.28515625" customWidth="1"/>
    <col min="3" max="3" width="8.85546875" customWidth="1"/>
    <col min="4" max="4" width="9.28515625" customWidth="1"/>
    <col min="5" max="5" width="15.140625" customWidth="1"/>
    <col min="6" max="6" width="8" customWidth="1"/>
    <col min="7" max="7" width="8.85546875" customWidth="1"/>
    <col min="8" max="8" width="8" customWidth="1"/>
    <col min="9" max="9" width="10.7109375" customWidth="1"/>
    <col min="10" max="10" width="9.28515625" customWidth="1"/>
    <col min="11" max="11" width="8" customWidth="1"/>
    <col min="12" max="12" width="10.5703125" customWidth="1"/>
    <col min="13" max="13" width="7.140625" customWidth="1"/>
    <col min="14" max="14" width="8" customWidth="1"/>
    <col min="15" max="16" width="7.140625" customWidth="1"/>
    <col min="17" max="17" width="8.7109375" customWidth="1"/>
    <col min="18" max="18" width="7.5703125" customWidth="1"/>
    <col min="19" max="19" width="16.140625" customWidth="1"/>
    <col min="20" max="20" width="9.5703125" customWidth="1"/>
    <col min="21" max="21" width="7.140625" customWidth="1"/>
    <col min="22" max="22" width="7.7109375" customWidth="1"/>
    <col min="23" max="23" width="7.140625" customWidth="1"/>
    <col min="24" max="24" width="7.42578125" customWidth="1"/>
    <col min="25" max="25" width="15.28515625" customWidth="1"/>
    <col min="26" max="26" width="7.140625" customWidth="1"/>
    <col min="27" max="27" width="9" customWidth="1"/>
    <col min="28" max="28" width="8.5703125" customWidth="1"/>
    <col min="29" max="29" width="11" customWidth="1"/>
    <col min="30" max="32" width="7.140625" customWidth="1"/>
    <col min="33" max="33" width="8.85546875" customWidth="1"/>
    <col min="34" max="34" width="9.140625" customWidth="1"/>
  </cols>
  <sheetData>
    <row r="1" spans="1:34" ht="13.5" thickBot="1" x14ac:dyDescent="0.25"/>
    <row r="2" spans="1:34" ht="13.5" thickBot="1" x14ac:dyDescent="0.25">
      <c r="B2" s="24" t="s">
        <v>32</v>
      </c>
      <c r="C2" s="25" t="s">
        <v>32</v>
      </c>
      <c r="D2" s="25" t="s">
        <v>32</v>
      </c>
      <c r="E2" s="25" t="s">
        <v>32</v>
      </c>
      <c r="F2" s="25" t="s">
        <v>32</v>
      </c>
      <c r="G2" s="25" t="s">
        <v>32</v>
      </c>
      <c r="H2" s="25" t="s">
        <v>32</v>
      </c>
      <c r="I2" s="25" t="s">
        <v>32</v>
      </c>
      <c r="J2" s="25" t="s">
        <v>32</v>
      </c>
      <c r="K2" s="25" t="s">
        <v>32</v>
      </c>
      <c r="L2" s="25" t="s">
        <v>32</v>
      </c>
      <c r="M2" s="25" t="s">
        <v>32</v>
      </c>
      <c r="N2" s="25" t="s">
        <v>32</v>
      </c>
      <c r="O2" s="25" t="s">
        <v>32</v>
      </c>
      <c r="P2" s="25" t="s">
        <v>32</v>
      </c>
      <c r="Q2" s="25" t="s">
        <v>32</v>
      </c>
      <c r="R2" s="25" t="s">
        <v>32</v>
      </c>
      <c r="S2" s="25" t="s">
        <v>32</v>
      </c>
      <c r="T2" s="25" t="s">
        <v>32</v>
      </c>
      <c r="U2" s="25" t="s">
        <v>32</v>
      </c>
      <c r="V2" s="25" t="s">
        <v>32</v>
      </c>
      <c r="W2" s="25" t="s">
        <v>32</v>
      </c>
      <c r="X2" s="25" t="s">
        <v>32</v>
      </c>
      <c r="Y2" s="25" t="s">
        <v>32</v>
      </c>
      <c r="Z2" s="25" t="s">
        <v>32</v>
      </c>
      <c r="AA2" s="25" t="s">
        <v>32</v>
      </c>
      <c r="AB2" s="25" t="s">
        <v>32</v>
      </c>
      <c r="AC2" s="25" t="s">
        <v>32</v>
      </c>
      <c r="AD2" s="25" t="s">
        <v>32</v>
      </c>
      <c r="AE2" s="25" t="s">
        <v>32</v>
      </c>
      <c r="AF2" s="25" t="s">
        <v>32</v>
      </c>
      <c r="AG2" s="26" t="s">
        <v>32</v>
      </c>
    </row>
    <row r="3" spans="1:34" s="13" customFormat="1" ht="15.6" customHeight="1" x14ac:dyDescent="0.2">
      <c r="A3" s="11"/>
      <c r="B3" s="27" t="s">
        <v>50</v>
      </c>
      <c r="C3" s="21" t="s">
        <v>51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3"/>
      <c r="AH3" s="12"/>
    </row>
    <row r="4" spans="1:34" s="13" customFormat="1" ht="15.6" customHeight="1" x14ac:dyDescent="0.2">
      <c r="A4" s="11"/>
      <c r="B4" s="28"/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4" t="s">
        <v>27</v>
      </c>
      <c r="AE4" s="14" t="s">
        <v>28</v>
      </c>
      <c r="AF4" s="14" t="s">
        <v>29</v>
      </c>
      <c r="AG4" s="2" t="s">
        <v>30</v>
      </c>
      <c r="AH4" s="15"/>
    </row>
    <row r="5" spans="1:34" ht="15.6" customHeight="1" x14ac:dyDescent="0.2">
      <c r="A5" s="5"/>
      <c r="B5" s="3" t="s">
        <v>0</v>
      </c>
      <c r="C5" s="6">
        <v>2269117</v>
      </c>
      <c r="D5" s="6">
        <v>10339</v>
      </c>
      <c r="E5" s="6">
        <v>8890</v>
      </c>
      <c r="F5" s="6">
        <v>3094</v>
      </c>
      <c r="G5" s="6">
        <v>1680</v>
      </c>
      <c r="H5" s="6">
        <v>1477</v>
      </c>
      <c r="I5" s="6">
        <v>587</v>
      </c>
      <c r="J5" s="6">
        <v>1503</v>
      </c>
      <c r="K5" s="6">
        <v>2036</v>
      </c>
      <c r="L5" s="6">
        <v>1004</v>
      </c>
      <c r="M5" s="6">
        <v>1475</v>
      </c>
      <c r="N5" s="6">
        <v>783</v>
      </c>
      <c r="O5" s="6">
        <v>1232</v>
      </c>
      <c r="P5" s="6">
        <v>1687</v>
      </c>
      <c r="Q5" s="6">
        <v>1131</v>
      </c>
      <c r="R5" s="6">
        <v>1700</v>
      </c>
      <c r="S5" s="6">
        <v>1208</v>
      </c>
      <c r="T5" s="6">
        <v>244</v>
      </c>
      <c r="U5" s="6">
        <v>502</v>
      </c>
      <c r="V5" s="6">
        <v>643</v>
      </c>
      <c r="W5" s="6">
        <v>394</v>
      </c>
      <c r="X5" s="6">
        <v>435</v>
      </c>
      <c r="Y5" s="6">
        <v>1066</v>
      </c>
      <c r="Z5" s="6">
        <v>949</v>
      </c>
      <c r="AA5" s="6">
        <v>122</v>
      </c>
      <c r="AB5" s="6">
        <v>825</v>
      </c>
      <c r="AC5" s="6">
        <v>934</v>
      </c>
      <c r="AD5" s="6">
        <v>272</v>
      </c>
      <c r="AE5" s="6">
        <v>1209</v>
      </c>
      <c r="AF5" s="6">
        <v>846</v>
      </c>
      <c r="AG5" s="6">
        <v>2317384</v>
      </c>
      <c r="AH5" s="4"/>
    </row>
    <row r="6" spans="1:34" ht="15.6" customHeight="1" x14ac:dyDescent="0.2">
      <c r="A6" s="5"/>
      <c r="B6" s="3" t="s">
        <v>1</v>
      </c>
      <c r="C6" s="6">
        <v>20708</v>
      </c>
      <c r="D6" s="6">
        <v>710605</v>
      </c>
      <c r="E6" s="6">
        <v>2195</v>
      </c>
      <c r="F6" s="6">
        <v>796</v>
      </c>
      <c r="G6" s="6">
        <v>342</v>
      </c>
      <c r="H6" s="6">
        <v>1699</v>
      </c>
      <c r="I6" s="6">
        <v>127</v>
      </c>
      <c r="J6" s="6">
        <v>709</v>
      </c>
      <c r="K6" s="6">
        <v>2237</v>
      </c>
      <c r="L6" s="6">
        <v>379</v>
      </c>
      <c r="M6" s="6">
        <v>271</v>
      </c>
      <c r="N6" s="6">
        <v>56</v>
      </c>
      <c r="O6" s="6">
        <v>1168</v>
      </c>
      <c r="P6" s="6">
        <v>182</v>
      </c>
      <c r="Q6" s="6">
        <v>660</v>
      </c>
      <c r="R6" s="6">
        <v>369</v>
      </c>
      <c r="S6" s="6">
        <v>279</v>
      </c>
      <c r="T6" s="6">
        <v>345</v>
      </c>
      <c r="U6" s="6">
        <v>256</v>
      </c>
      <c r="V6" s="6">
        <v>452</v>
      </c>
      <c r="W6" s="6">
        <v>596</v>
      </c>
      <c r="X6" s="6">
        <v>699</v>
      </c>
      <c r="Y6" s="6">
        <v>119</v>
      </c>
      <c r="Z6" s="6">
        <v>209</v>
      </c>
      <c r="AA6" s="6">
        <v>18</v>
      </c>
      <c r="AB6" s="6">
        <v>25</v>
      </c>
      <c r="AC6" s="6">
        <v>233</v>
      </c>
      <c r="AD6" s="6">
        <v>27</v>
      </c>
      <c r="AE6" s="6">
        <v>169</v>
      </c>
      <c r="AF6" s="6">
        <v>51</v>
      </c>
      <c r="AG6" s="6">
        <v>745981</v>
      </c>
      <c r="AH6" s="4"/>
    </row>
    <row r="7" spans="1:34" ht="15.6" customHeight="1" x14ac:dyDescent="0.2">
      <c r="A7" s="5"/>
      <c r="B7" s="3" t="s">
        <v>2</v>
      </c>
      <c r="C7" s="6">
        <v>27562</v>
      </c>
      <c r="D7" s="6">
        <v>4744</v>
      </c>
      <c r="E7" s="6">
        <v>561531</v>
      </c>
      <c r="F7" s="6">
        <v>1747</v>
      </c>
      <c r="G7" s="6">
        <v>2083</v>
      </c>
      <c r="H7" s="6">
        <v>813</v>
      </c>
      <c r="I7" s="6">
        <v>884</v>
      </c>
      <c r="J7" s="6">
        <v>897</v>
      </c>
      <c r="K7" s="6">
        <v>577</v>
      </c>
      <c r="L7" s="6">
        <v>604</v>
      </c>
      <c r="M7" s="6">
        <v>2144</v>
      </c>
      <c r="N7" s="6">
        <v>815</v>
      </c>
      <c r="O7" s="6">
        <v>667</v>
      </c>
      <c r="P7" s="6">
        <v>864</v>
      </c>
      <c r="Q7" s="6">
        <v>440</v>
      </c>
      <c r="R7" s="6">
        <v>1277</v>
      </c>
      <c r="S7" s="6">
        <v>1271</v>
      </c>
      <c r="T7" s="6">
        <v>84</v>
      </c>
      <c r="U7" s="6">
        <v>165</v>
      </c>
      <c r="V7" s="6">
        <v>101</v>
      </c>
      <c r="W7" s="6">
        <v>87</v>
      </c>
      <c r="X7" s="6">
        <v>392</v>
      </c>
      <c r="Y7" s="6">
        <v>819</v>
      </c>
      <c r="Z7" s="6">
        <v>1842</v>
      </c>
      <c r="AA7" s="6">
        <v>267</v>
      </c>
      <c r="AB7" s="6">
        <v>581</v>
      </c>
      <c r="AC7" s="6">
        <v>1770</v>
      </c>
      <c r="AD7" s="6">
        <v>588</v>
      </c>
      <c r="AE7" s="6">
        <v>461</v>
      </c>
      <c r="AF7" s="6">
        <v>1121</v>
      </c>
      <c r="AG7" s="6">
        <v>617198</v>
      </c>
      <c r="AH7" s="4"/>
    </row>
    <row r="8" spans="1:34" ht="15.6" customHeight="1" x14ac:dyDescent="0.2">
      <c r="A8" s="5"/>
      <c r="B8" s="3" t="s">
        <v>3</v>
      </c>
      <c r="C8" s="6">
        <v>4367</v>
      </c>
      <c r="D8" s="6">
        <v>628</v>
      </c>
      <c r="E8" s="6">
        <v>810</v>
      </c>
      <c r="F8" s="6">
        <v>100866</v>
      </c>
      <c r="G8" s="6">
        <v>167</v>
      </c>
      <c r="H8" s="6">
        <v>56</v>
      </c>
      <c r="I8" s="6">
        <v>62</v>
      </c>
      <c r="J8" s="6">
        <v>50</v>
      </c>
      <c r="K8" s="6">
        <v>41</v>
      </c>
      <c r="L8" s="6">
        <v>35</v>
      </c>
      <c r="M8" s="6">
        <v>316</v>
      </c>
      <c r="N8" s="6">
        <v>13</v>
      </c>
      <c r="O8" s="6">
        <v>107</v>
      </c>
      <c r="P8" s="6">
        <v>465</v>
      </c>
      <c r="Q8" s="6">
        <v>73</v>
      </c>
      <c r="R8" s="6">
        <v>1259</v>
      </c>
      <c r="S8" s="6">
        <v>50</v>
      </c>
      <c r="T8" s="6">
        <v>8</v>
      </c>
      <c r="U8" s="6">
        <v>13</v>
      </c>
      <c r="V8" s="6">
        <v>17</v>
      </c>
      <c r="W8" s="6">
        <v>9</v>
      </c>
      <c r="X8" s="6">
        <v>18</v>
      </c>
      <c r="Y8" s="6">
        <v>7</v>
      </c>
      <c r="Z8" s="6">
        <v>116</v>
      </c>
      <c r="AA8" s="7" t="s">
        <v>31</v>
      </c>
      <c r="AB8" s="6">
        <v>9</v>
      </c>
      <c r="AC8" s="6">
        <v>34</v>
      </c>
      <c r="AD8" s="6">
        <v>18</v>
      </c>
      <c r="AE8" s="6">
        <v>355</v>
      </c>
      <c r="AF8" s="6">
        <v>25</v>
      </c>
      <c r="AG8" s="6">
        <v>109994</v>
      </c>
      <c r="AH8" s="4"/>
    </row>
    <row r="9" spans="1:34" ht="15.6" customHeight="1" x14ac:dyDescent="0.2">
      <c r="A9" s="5"/>
      <c r="B9" s="3" t="s">
        <v>4</v>
      </c>
      <c r="C9" s="6">
        <v>2633</v>
      </c>
      <c r="D9" s="6">
        <v>328</v>
      </c>
      <c r="E9" s="6">
        <v>1539</v>
      </c>
      <c r="F9" s="6">
        <v>202</v>
      </c>
      <c r="G9" s="6">
        <v>119315</v>
      </c>
      <c r="H9" s="6">
        <v>62</v>
      </c>
      <c r="I9" s="6">
        <v>85</v>
      </c>
      <c r="J9" s="6">
        <v>44</v>
      </c>
      <c r="K9" s="6">
        <v>23</v>
      </c>
      <c r="L9" s="6">
        <v>34</v>
      </c>
      <c r="M9" s="6">
        <v>547</v>
      </c>
      <c r="N9" s="6">
        <v>94</v>
      </c>
      <c r="O9" s="6">
        <v>44</v>
      </c>
      <c r="P9" s="6">
        <v>129</v>
      </c>
      <c r="Q9" s="6">
        <v>59</v>
      </c>
      <c r="R9" s="6">
        <v>172</v>
      </c>
      <c r="S9" s="6">
        <v>40</v>
      </c>
      <c r="T9" s="6">
        <v>21</v>
      </c>
      <c r="U9" s="6">
        <v>34</v>
      </c>
      <c r="V9" s="6">
        <v>3</v>
      </c>
      <c r="W9" s="6">
        <v>4</v>
      </c>
      <c r="X9" s="6">
        <v>57</v>
      </c>
      <c r="Y9" s="6">
        <v>71</v>
      </c>
      <c r="Z9" s="6">
        <v>518</v>
      </c>
      <c r="AA9" s="6">
        <v>89</v>
      </c>
      <c r="AB9" s="6">
        <v>13</v>
      </c>
      <c r="AC9" s="6">
        <v>86</v>
      </c>
      <c r="AD9" s="6">
        <v>38</v>
      </c>
      <c r="AE9" s="6">
        <v>75</v>
      </c>
      <c r="AF9" s="6">
        <v>305</v>
      </c>
      <c r="AG9" s="6">
        <v>126664</v>
      </c>
      <c r="AH9" s="4"/>
    </row>
    <row r="10" spans="1:34" ht="15.6" customHeight="1" x14ac:dyDescent="0.2">
      <c r="A10" s="5"/>
      <c r="B10" s="3" t="s">
        <v>5</v>
      </c>
      <c r="C10" s="6">
        <v>2727</v>
      </c>
      <c r="D10" s="6">
        <v>904</v>
      </c>
      <c r="E10" s="6">
        <v>171</v>
      </c>
      <c r="F10" s="6">
        <v>49</v>
      </c>
      <c r="G10" s="6">
        <v>31</v>
      </c>
      <c r="H10" s="6">
        <v>99114</v>
      </c>
      <c r="I10" s="6">
        <v>17</v>
      </c>
      <c r="J10" s="6">
        <v>29</v>
      </c>
      <c r="K10" s="6">
        <v>57</v>
      </c>
      <c r="L10" s="6">
        <v>12</v>
      </c>
      <c r="M10" s="6">
        <v>16</v>
      </c>
      <c r="N10" s="6">
        <v>6</v>
      </c>
      <c r="O10" s="6">
        <v>46</v>
      </c>
      <c r="P10" s="6">
        <v>13</v>
      </c>
      <c r="Q10" s="6">
        <v>55</v>
      </c>
      <c r="R10" s="6">
        <v>10</v>
      </c>
      <c r="S10" s="6">
        <v>1</v>
      </c>
      <c r="T10" s="6">
        <v>73</v>
      </c>
      <c r="U10" s="6">
        <v>4</v>
      </c>
      <c r="V10" s="6">
        <v>32</v>
      </c>
      <c r="W10" s="6">
        <v>22</v>
      </c>
      <c r="X10" s="6">
        <v>104</v>
      </c>
      <c r="Y10" s="6">
        <v>5</v>
      </c>
      <c r="Z10" s="6">
        <v>5</v>
      </c>
      <c r="AA10" s="7" t="s">
        <v>31</v>
      </c>
      <c r="AB10" s="7" t="s">
        <v>31</v>
      </c>
      <c r="AC10" s="6">
        <v>6</v>
      </c>
      <c r="AD10" s="6">
        <v>1</v>
      </c>
      <c r="AE10" s="6">
        <v>10</v>
      </c>
      <c r="AF10" s="6">
        <v>1</v>
      </c>
      <c r="AG10" s="6">
        <v>103521</v>
      </c>
      <c r="AH10" s="4"/>
    </row>
    <row r="11" spans="1:34" ht="15.6" customHeight="1" x14ac:dyDescent="0.2">
      <c r="A11" s="5"/>
      <c r="B11" s="3" t="s">
        <v>6</v>
      </c>
      <c r="C11" s="6">
        <v>1341</v>
      </c>
      <c r="D11" s="6">
        <v>287</v>
      </c>
      <c r="E11" s="6">
        <v>957</v>
      </c>
      <c r="F11" s="6">
        <v>134</v>
      </c>
      <c r="G11" s="6">
        <v>179</v>
      </c>
      <c r="H11" s="6">
        <v>30</v>
      </c>
      <c r="I11" s="6">
        <v>72891</v>
      </c>
      <c r="J11" s="6">
        <v>53</v>
      </c>
      <c r="K11" s="6">
        <v>33</v>
      </c>
      <c r="L11" s="6">
        <v>29</v>
      </c>
      <c r="M11" s="6">
        <v>338</v>
      </c>
      <c r="N11" s="6">
        <v>36</v>
      </c>
      <c r="O11" s="6">
        <v>44</v>
      </c>
      <c r="P11" s="6">
        <v>94</v>
      </c>
      <c r="Q11" s="6">
        <v>27</v>
      </c>
      <c r="R11" s="6">
        <v>28</v>
      </c>
      <c r="S11" s="6">
        <v>64</v>
      </c>
      <c r="T11" s="6">
        <v>10</v>
      </c>
      <c r="U11" s="6">
        <v>29</v>
      </c>
      <c r="V11" s="6">
        <v>5</v>
      </c>
      <c r="W11" s="6">
        <v>3</v>
      </c>
      <c r="X11" s="6">
        <v>24</v>
      </c>
      <c r="Y11" s="6">
        <v>35</v>
      </c>
      <c r="Z11" s="6">
        <v>73</v>
      </c>
      <c r="AA11" s="6">
        <v>3</v>
      </c>
      <c r="AB11" s="6">
        <v>17</v>
      </c>
      <c r="AC11" s="6">
        <v>95</v>
      </c>
      <c r="AD11" s="6">
        <v>363</v>
      </c>
      <c r="AE11" s="6">
        <v>39</v>
      </c>
      <c r="AF11" s="6">
        <v>41</v>
      </c>
      <c r="AG11" s="6">
        <v>77302</v>
      </c>
      <c r="AH11" s="4"/>
    </row>
    <row r="12" spans="1:34" ht="15.6" customHeight="1" x14ac:dyDescent="0.2">
      <c r="A12" s="5"/>
      <c r="B12" s="3" t="s">
        <v>7</v>
      </c>
      <c r="C12" s="6">
        <v>2612</v>
      </c>
      <c r="D12" s="6">
        <v>699</v>
      </c>
      <c r="E12" s="6">
        <v>352</v>
      </c>
      <c r="F12" s="6">
        <v>47</v>
      </c>
      <c r="G12" s="6">
        <v>47</v>
      </c>
      <c r="H12" s="6">
        <v>50</v>
      </c>
      <c r="I12" s="6">
        <v>31</v>
      </c>
      <c r="J12" s="6">
        <v>69522</v>
      </c>
      <c r="K12" s="6">
        <v>29</v>
      </c>
      <c r="L12" s="6">
        <v>247</v>
      </c>
      <c r="M12" s="6">
        <v>46</v>
      </c>
      <c r="N12" s="6">
        <v>6</v>
      </c>
      <c r="O12" s="6">
        <v>31</v>
      </c>
      <c r="P12" s="6">
        <v>19</v>
      </c>
      <c r="Q12" s="6">
        <v>38</v>
      </c>
      <c r="R12" s="6">
        <v>16</v>
      </c>
      <c r="S12" s="6">
        <v>25</v>
      </c>
      <c r="T12" s="6">
        <v>25</v>
      </c>
      <c r="U12" s="6">
        <v>154</v>
      </c>
      <c r="V12" s="6">
        <v>14</v>
      </c>
      <c r="W12" s="6">
        <v>15</v>
      </c>
      <c r="X12" s="6">
        <v>19</v>
      </c>
      <c r="Y12" s="6">
        <v>49</v>
      </c>
      <c r="Z12" s="6">
        <v>10</v>
      </c>
      <c r="AA12" s="6">
        <v>2</v>
      </c>
      <c r="AB12" s="6">
        <v>5</v>
      </c>
      <c r="AC12" s="6">
        <v>15</v>
      </c>
      <c r="AD12" s="6">
        <v>2</v>
      </c>
      <c r="AE12" s="6">
        <v>25</v>
      </c>
      <c r="AF12" s="6">
        <v>12</v>
      </c>
      <c r="AG12" s="6">
        <v>74164</v>
      </c>
      <c r="AH12" s="4"/>
    </row>
    <row r="13" spans="1:34" ht="15.6" customHeight="1" x14ac:dyDescent="0.2">
      <c r="A13" s="5"/>
      <c r="B13" s="3" t="s">
        <v>8</v>
      </c>
      <c r="C13" s="6">
        <v>2490</v>
      </c>
      <c r="D13" s="6">
        <v>764</v>
      </c>
      <c r="E13" s="6">
        <v>126</v>
      </c>
      <c r="F13" s="6">
        <v>29</v>
      </c>
      <c r="G13" s="6">
        <v>8</v>
      </c>
      <c r="H13" s="6">
        <v>117</v>
      </c>
      <c r="I13" s="6">
        <v>11</v>
      </c>
      <c r="J13" s="6">
        <v>26</v>
      </c>
      <c r="K13" s="6">
        <v>110162</v>
      </c>
      <c r="L13" s="6">
        <v>16</v>
      </c>
      <c r="M13" s="6">
        <v>12</v>
      </c>
      <c r="N13" s="6">
        <v>7</v>
      </c>
      <c r="O13" s="6">
        <v>142</v>
      </c>
      <c r="P13" s="6">
        <v>36</v>
      </c>
      <c r="Q13" s="6">
        <v>68</v>
      </c>
      <c r="R13" s="6">
        <v>45</v>
      </c>
      <c r="S13" s="6">
        <v>7</v>
      </c>
      <c r="T13" s="6">
        <v>7</v>
      </c>
      <c r="U13" s="6">
        <v>11</v>
      </c>
      <c r="V13" s="6">
        <v>450</v>
      </c>
      <c r="W13" s="6">
        <v>27</v>
      </c>
      <c r="X13" s="6">
        <v>30</v>
      </c>
      <c r="Y13" s="6">
        <v>4</v>
      </c>
      <c r="Z13" s="6">
        <v>9</v>
      </c>
      <c r="AA13" s="7" t="s">
        <v>31</v>
      </c>
      <c r="AB13" s="7" t="s">
        <v>31</v>
      </c>
      <c r="AC13" s="6">
        <v>12</v>
      </c>
      <c r="AD13" s="6">
        <v>2</v>
      </c>
      <c r="AE13" s="6">
        <v>5</v>
      </c>
      <c r="AF13" s="7" t="s">
        <v>31</v>
      </c>
      <c r="AG13" s="6">
        <v>114623</v>
      </c>
      <c r="AH13" s="4"/>
    </row>
    <row r="14" spans="1:34" ht="15.6" customHeight="1" x14ac:dyDescent="0.2">
      <c r="A14" s="5"/>
      <c r="B14" s="3" t="s">
        <v>9</v>
      </c>
      <c r="C14" s="6">
        <v>2745</v>
      </c>
      <c r="D14" s="6">
        <v>624</v>
      </c>
      <c r="E14" s="6">
        <v>527</v>
      </c>
      <c r="F14" s="6">
        <v>73</v>
      </c>
      <c r="G14" s="6">
        <v>95</v>
      </c>
      <c r="H14" s="6">
        <v>41</v>
      </c>
      <c r="I14" s="6">
        <v>34</v>
      </c>
      <c r="J14" s="6">
        <v>349</v>
      </c>
      <c r="K14" s="6">
        <v>38</v>
      </c>
      <c r="L14" s="6">
        <v>45528</v>
      </c>
      <c r="M14" s="6">
        <v>41</v>
      </c>
      <c r="N14" s="6">
        <v>19</v>
      </c>
      <c r="O14" s="6">
        <v>30</v>
      </c>
      <c r="P14" s="6">
        <v>28</v>
      </c>
      <c r="Q14" s="6">
        <v>33</v>
      </c>
      <c r="R14" s="6">
        <v>11</v>
      </c>
      <c r="S14" s="6">
        <v>30</v>
      </c>
      <c r="T14" s="6">
        <v>3</v>
      </c>
      <c r="U14" s="6">
        <v>28</v>
      </c>
      <c r="V14" s="6">
        <v>9</v>
      </c>
      <c r="W14" s="6">
        <v>16</v>
      </c>
      <c r="X14" s="6">
        <v>3</v>
      </c>
      <c r="Y14" s="6">
        <v>155</v>
      </c>
      <c r="Z14" s="6">
        <v>30</v>
      </c>
      <c r="AA14" s="6">
        <v>2</v>
      </c>
      <c r="AB14" s="6">
        <v>6</v>
      </c>
      <c r="AC14" s="6">
        <v>98</v>
      </c>
      <c r="AD14" s="6">
        <v>7</v>
      </c>
      <c r="AE14" s="6">
        <v>12</v>
      </c>
      <c r="AF14" s="6">
        <v>22</v>
      </c>
      <c r="AG14" s="6">
        <v>50637</v>
      </c>
      <c r="AH14" s="4"/>
    </row>
    <row r="15" spans="1:34" ht="15.6" customHeight="1" x14ac:dyDescent="0.2">
      <c r="A15" s="5"/>
      <c r="B15" s="3" t="s">
        <v>10</v>
      </c>
      <c r="C15" s="6">
        <v>1430</v>
      </c>
      <c r="D15" s="6">
        <v>199</v>
      </c>
      <c r="E15" s="6">
        <v>672</v>
      </c>
      <c r="F15" s="6">
        <v>197</v>
      </c>
      <c r="G15" s="6">
        <v>344</v>
      </c>
      <c r="H15" s="6">
        <v>11</v>
      </c>
      <c r="I15" s="6">
        <v>70</v>
      </c>
      <c r="J15" s="6">
        <v>39</v>
      </c>
      <c r="K15" s="6">
        <v>24</v>
      </c>
      <c r="L15" s="6">
        <v>3</v>
      </c>
      <c r="M15" s="6">
        <v>62660</v>
      </c>
      <c r="N15" s="6">
        <v>28</v>
      </c>
      <c r="O15" s="6">
        <v>11</v>
      </c>
      <c r="P15" s="6">
        <v>59</v>
      </c>
      <c r="Q15" s="6">
        <v>11</v>
      </c>
      <c r="R15" s="6">
        <v>59</v>
      </c>
      <c r="S15" s="6">
        <v>27</v>
      </c>
      <c r="T15" s="6">
        <v>3</v>
      </c>
      <c r="U15" s="6">
        <v>3</v>
      </c>
      <c r="V15" s="6">
        <v>9</v>
      </c>
      <c r="W15" s="6">
        <v>3</v>
      </c>
      <c r="X15" s="6">
        <v>14</v>
      </c>
      <c r="Y15" s="6">
        <v>34</v>
      </c>
      <c r="Z15" s="6">
        <v>60</v>
      </c>
      <c r="AA15" s="6">
        <v>5</v>
      </c>
      <c r="AB15" s="6">
        <v>23</v>
      </c>
      <c r="AC15" s="6">
        <v>25</v>
      </c>
      <c r="AD15" s="6">
        <v>45</v>
      </c>
      <c r="AE15" s="6">
        <v>69</v>
      </c>
      <c r="AF15" s="6">
        <v>88</v>
      </c>
      <c r="AG15" s="6">
        <v>66225</v>
      </c>
      <c r="AH15" s="4"/>
    </row>
    <row r="16" spans="1:34" ht="15.6" customHeight="1" x14ac:dyDescent="0.2">
      <c r="A16" s="5"/>
      <c r="B16" s="3" t="s">
        <v>11</v>
      </c>
      <c r="C16" s="6">
        <v>5811</v>
      </c>
      <c r="D16" s="6">
        <v>740</v>
      </c>
      <c r="E16" s="6">
        <v>6283</v>
      </c>
      <c r="F16" s="6">
        <v>214</v>
      </c>
      <c r="G16" s="6">
        <v>283</v>
      </c>
      <c r="H16" s="6">
        <v>273</v>
      </c>
      <c r="I16" s="6">
        <v>121</v>
      </c>
      <c r="J16" s="6">
        <v>236</v>
      </c>
      <c r="K16" s="6">
        <v>139</v>
      </c>
      <c r="L16" s="6">
        <v>182</v>
      </c>
      <c r="M16" s="6">
        <v>318</v>
      </c>
      <c r="N16" s="6">
        <v>50539</v>
      </c>
      <c r="O16" s="6">
        <v>103</v>
      </c>
      <c r="P16" s="6">
        <v>168</v>
      </c>
      <c r="Q16" s="6">
        <v>153</v>
      </c>
      <c r="R16" s="6">
        <v>114</v>
      </c>
      <c r="S16" s="6">
        <v>153</v>
      </c>
      <c r="T16" s="6">
        <v>33</v>
      </c>
      <c r="U16" s="6">
        <v>35</v>
      </c>
      <c r="V16" s="6">
        <v>21</v>
      </c>
      <c r="W16" s="6">
        <v>23</v>
      </c>
      <c r="X16" s="6">
        <v>98</v>
      </c>
      <c r="Y16" s="6">
        <v>339</v>
      </c>
      <c r="Z16" s="6">
        <v>178</v>
      </c>
      <c r="AA16" s="6">
        <v>96</v>
      </c>
      <c r="AB16" s="6">
        <v>72</v>
      </c>
      <c r="AC16" s="6">
        <v>248</v>
      </c>
      <c r="AD16" s="6">
        <v>72</v>
      </c>
      <c r="AE16" s="6">
        <v>71</v>
      </c>
      <c r="AF16" s="6">
        <v>132</v>
      </c>
      <c r="AG16" s="6">
        <v>67248</v>
      </c>
      <c r="AH16" s="4"/>
    </row>
    <row r="17" spans="1:34" ht="15.6" customHeight="1" x14ac:dyDescent="0.2">
      <c r="A17" s="5"/>
      <c r="B17" s="3" t="s">
        <v>12</v>
      </c>
      <c r="C17" s="6">
        <v>2082</v>
      </c>
      <c r="D17" s="6">
        <v>578</v>
      </c>
      <c r="E17" s="6">
        <v>156</v>
      </c>
      <c r="F17" s="6">
        <v>54</v>
      </c>
      <c r="G17" s="6">
        <v>11</v>
      </c>
      <c r="H17" s="6">
        <v>44</v>
      </c>
      <c r="I17" s="6">
        <v>8</v>
      </c>
      <c r="J17" s="6">
        <v>18</v>
      </c>
      <c r="K17" s="6">
        <v>177</v>
      </c>
      <c r="L17" s="6">
        <v>17</v>
      </c>
      <c r="M17" s="6">
        <v>8</v>
      </c>
      <c r="N17" s="6">
        <v>1</v>
      </c>
      <c r="O17" s="6">
        <v>69076</v>
      </c>
      <c r="P17" s="6">
        <v>24</v>
      </c>
      <c r="Q17" s="6">
        <v>258</v>
      </c>
      <c r="R17" s="6">
        <v>15</v>
      </c>
      <c r="S17" s="6">
        <v>3</v>
      </c>
      <c r="T17" s="6">
        <v>4</v>
      </c>
      <c r="U17" s="6">
        <v>6</v>
      </c>
      <c r="V17" s="6">
        <v>17</v>
      </c>
      <c r="W17" s="6">
        <v>12</v>
      </c>
      <c r="X17" s="6">
        <v>21</v>
      </c>
      <c r="Y17" s="6">
        <v>4</v>
      </c>
      <c r="Z17" s="6">
        <v>9</v>
      </c>
      <c r="AA17" s="6">
        <v>2</v>
      </c>
      <c r="AB17" s="7" t="s">
        <v>31</v>
      </c>
      <c r="AC17" s="6">
        <v>5</v>
      </c>
      <c r="AD17" s="6">
        <v>2</v>
      </c>
      <c r="AE17" s="6">
        <v>11</v>
      </c>
      <c r="AF17" s="6">
        <v>4</v>
      </c>
      <c r="AG17" s="6">
        <v>72627</v>
      </c>
      <c r="AH17" s="4"/>
    </row>
    <row r="18" spans="1:34" ht="15.6" customHeight="1" x14ac:dyDescent="0.2">
      <c r="A18" s="5"/>
      <c r="B18" s="3" t="s">
        <v>13</v>
      </c>
      <c r="C18" s="6">
        <v>1756</v>
      </c>
      <c r="D18" s="6">
        <v>110</v>
      </c>
      <c r="E18" s="6">
        <v>203</v>
      </c>
      <c r="F18" s="6">
        <v>223</v>
      </c>
      <c r="G18" s="6">
        <v>85</v>
      </c>
      <c r="H18" s="6">
        <v>23</v>
      </c>
      <c r="I18" s="6">
        <v>10</v>
      </c>
      <c r="J18" s="6">
        <v>29</v>
      </c>
      <c r="K18" s="6">
        <v>12</v>
      </c>
      <c r="L18" s="6">
        <v>14</v>
      </c>
      <c r="M18" s="6">
        <v>46</v>
      </c>
      <c r="N18" s="6">
        <v>3</v>
      </c>
      <c r="O18" s="6">
        <v>55</v>
      </c>
      <c r="P18" s="6">
        <v>41847</v>
      </c>
      <c r="Q18" s="6">
        <v>41</v>
      </c>
      <c r="R18" s="6">
        <v>211</v>
      </c>
      <c r="S18" s="6">
        <v>32</v>
      </c>
      <c r="T18" s="7" t="s">
        <v>31</v>
      </c>
      <c r="U18" s="6">
        <v>1</v>
      </c>
      <c r="V18" s="6">
        <v>1</v>
      </c>
      <c r="W18" s="6">
        <v>7</v>
      </c>
      <c r="X18" s="6">
        <v>6</v>
      </c>
      <c r="Y18" s="6">
        <v>14</v>
      </c>
      <c r="Z18" s="6">
        <v>36</v>
      </c>
      <c r="AA18" s="6">
        <v>7</v>
      </c>
      <c r="AB18" s="6">
        <v>21</v>
      </c>
      <c r="AC18" s="6">
        <v>15</v>
      </c>
      <c r="AD18" s="6">
        <v>13</v>
      </c>
      <c r="AE18" s="6">
        <v>361</v>
      </c>
      <c r="AF18" s="6">
        <v>30</v>
      </c>
      <c r="AG18" s="6">
        <v>45212</v>
      </c>
      <c r="AH18" s="4"/>
    </row>
    <row r="19" spans="1:34" ht="15.6" customHeight="1" x14ac:dyDescent="0.2">
      <c r="A19" s="5"/>
      <c r="B19" s="3" t="s">
        <v>14</v>
      </c>
      <c r="C19" s="6">
        <v>1330</v>
      </c>
      <c r="D19" s="6">
        <v>380</v>
      </c>
      <c r="E19" s="6">
        <v>114</v>
      </c>
      <c r="F19" s="6">
        <v>51</v>
      </c>
      <c r="G19" s="6">
        <v>13</v>
      </c>
      <c r="H19" s="6">
        <v>57</v>
      </c>
      <c r="I19" s="6">
        <v>1</v>
      </c>
      <c r="J19" s="6">
        <v>63</v>
      </c>
      <c r="K19" s="6">
        <v>155</v>
      </c>
      <c r="L19" s="6">
        <v>17</v>
      </c>
      <c r="M19" s="6">
        <v>16</v>
      </c>
      <c r="N19" s="7" t="s">
        <v>31</v>
      </c>
      <c r="O19" s="6">
        <v>378</v>
      </c>
      <c r="P19" s="6">
        <v>41</v>
      </c>
      <c r="Q19" s="6">
        <v>63909</v>
      </c>
      <c r="R19" s="6">
        <v>30</v>
      </c>
      <c r="S19" s="6">
        <v>8</v>
      </c>
      <c r="T19" s="6">
        <v>3</v>
      </c>
      <c r="U19" s="6">
        <v>6</v>
      </c>
      <c r="V19" s="6">
        <v>38</v>
      </c>
      <c r="W19" s="6">
        <v>13</v>
      </c>
      <c r="X19" s="6">
        <v>24</v>
      </c>
      <c r="Y19" s="6">
        <v>3</v>
      </c>
      <c r="Z19" s="6">
        <v>12</v>
      </c>
      <c r="AA19" s="7" t="s">
        <v>31</v>
      </c>
      <c r="AB19" s="7" t="s">
        <v>31</v>
      </c>
      <c r="AC19" s="6">
        <v>6</v>
      </c>
      <c r="AD19" s="6">
        <v>1</v>
      </c>
      <c r="AE19" s="6">
        <v>9</v>
      </c>
      <c r="AF19" s="7" t="s">
        <v>31</v>
      </c>
      <c r="AG19" s="6">
        <v>66678</v>
      </c>
      <c r="AH19" s="4"/>
    </row>
    <row r="20" spans="1:34" ht="15.6" customHeight="1" x14ac:dyDescent="0.2">
      <c r="A20" s="5"/>
      <c r="B20" s="3" t="s">
        <v>15</v>
      </c>
      <c r="C20" s="6">
        <v>1748</v>
      </c>
      <c r="D20" s="6">
        <v>194</v>
      </c>
      <c r="E20" s="6">
        <v>219</v>
      </c>
      <c r="F20" s="6">
        <v>318</v>
      </c>
      <c r="G20" s="6">
        <v>68</v>
      </c>
      <c r="H20" s="6">
        <v>17</v>
      </c>
      <c r="I20" s="6">
        <v>8</v>
      </c>
      <c r="J20" s="6">
        <v>17</v>
      </c>
      <c r="K20" s="6">
        <v>11</v>
      </c>
      <c r="L20" s="6">
        <v>8</v>
      </c>
      <c r="M20" s="6">
        <v>89</v>
      </c>
      <c r="N20" s="6">
        <v>3</v>
      </c>
      <c r="O20" s="6">
        <v>62</v>
      </c>
      <c r="P20" s="6">
        <v>259</v>
      </c>
      <c r="Q20" s="6">
        <v>33</v>
      </c>
      <c r="R20" s="6">
        <v>63862</v>
      </c>
      <c r="S20" s="6">
        <v>13</v>
      </c>
      <c r="T20" s="6">
        <v>16</v>
      </c>
      <c r="U20" s="6">
        <v>3</v>
      </c>
      <c r="V20" s="6">
        <v>2</v>
      </c>
      <c r="W20" s="6">
        <v>1</v>
      </c>
      <c r="X20" s="6">
        <v>11</v>
      </c>
      <c r="Y20" s="6">
        <v>4</v>
      </c>
      <c r="Z20" s="6">
        <v>84</v>
      </c>
      <c r="AA20" s="7" t="s">
        <v>31</v>
      </c>
      <c r="AB20" s="6">
        <v>8</v>
      </c>
      <c r="AC20" s="6">
        <v>19</v>
      </c>
      <c r="AD20" s="7" t="s">
        <v>31</v>
      </c>
      <c r="AE20" s="6">
        <v>68</v>
      </c>
      <c r="AF20" s="6">
        <v>36</v>
      </c>
      <c r="AG20" s="6">
        <v>67181</v>
      </c>
      <c r="AH20" s="4"/>
    </row>
    <row r="21" spans="1:34" ht="15.6" customHeight="1" x14ac:dyDescent="0.2">
      <c r="A21" s="5"/>
      <c r="B21" s="3" t="s">
        <v>16</v>
      </c>
      <c r="C21" s="6">
        <v>1730</v>
      </c>
      <c r="D21" s="6">
        <v>153</v>
      </c>
      <c r="E21" s="6">
        <v>320</v>
      </c>
      <c r="F21" s="6">
        <v>22</v>
      </c>
      <c r="G21" s="6">
        <v>29</v>
      </c>
      <c r="H21" s="6">
        <v>19</v>
      </c>
      <c r="I21" s="6">
        <v>16</v>
      </c>
      <c r="J21" s="6">
        <v>12</v>
      </c>
      <c r="K21" s="6">
        <v>8</v>
      </c>
      <c r="L21" s="6">
        <v>7</v>
      </c>
      <c r="M21" s="6">
        <v>3</v>
      </c>
      <c r="N21" s="6">
        <v>3</v>
      </c>
      <c r="O21" s="6">
        <v>11</v>
      </c>
      <c r="P21" s="6">
        <v>14</v>
      </c>
      <c r="Q21" s="6">
        <v>3</v>
      </c>
      <c r="R21" s="6">
        <v>2</v>
      </c>
      <c r="S21" s="6">
        <v>29843</v>
      </c>
      <c r="T21" s="6">
        <v>1</v>
      </c>
      <c r="U21" s="7" t="s">
        <v>31</v>
      </c>
      <c r="V21" s="7" t="s">
        <v>31</v>
      </c>
      <c r="W21" s="7" t="s">
        <v>31</v>
      </c>
      <c r="X21" s="6">
        <v>1</v>
      </c>
      <c r="Y21" s="6">
        <v>1</v>
      </c>
      <c r="Z21" s="6">
        <v>4</v>
      </c>
      <c r="AA21" s="7" t="s">
        <v>31</v>
      </c>
      <c r="AB21" s="6">
        <v>110</v>
      </c>
      <c r="AC21" s="6">
        <v>33</v>
      </c>
      <c r="AD21" s="7" t="s">
        <v>31</v>
      </c>
      <c r="AE21" s="6">
        <v>5</v>
      </c>
      <c r="AF21" s="6">
        <v>8</v>
      </c>
      <c r="AG21" s="6">
        <v>32358</v>
      </c>
      <c r="AH21" s="4"/>
    </row>
    <row r="22" spans="1:34" ht="15.6" customHeight="1" x14ac:dyDescent="0.2">
      <c r="A22" s="5"/>
      <c r="B22" s="3" t="s">
        <v>17</v>
      </c>
      <c r="C22" s="6">
        <v>376</v>
      </c>
      <c r="D22" s="6">
        <v>184</v>
      </c>
      <c r="E22" s="6">
        <v>48</v>
      </c>
      <c r="F22" s="6">
        <v>5</v>
      </c>
      <c r="G22" s="6">
        <v>3</v>
      </c>
      <c r="H22" s="6">
        <v>114</v>
      </c>
      <c r="I22" s="6">
        <v>1</v>
      </c>
      <c r="J22" s="6">
        <v>6</v>
      </c>
      <c r="K22" s="6">
        <v>43</v>
      </c>
      <c r="L22" s="6">
        <v>1</v>
      </c>
      <c r="M22" s="6">
        <v>6</v>
      </c>
      <c r="N22" s="7" t="s">
        <v>31</v>
      </c>
      <c r="O22" s="6">
        <v>2</v>
      </c>
      <c r="P22" s="6">
        <v>1</v>
      </c>
      <c r="Q22" s="6">
        <v>7</v>
      </c>
      <c r="R22" s="7" t="s">
        <v>31</v>
      </c>
      <c r="S22" s="7" t="s">
        <v>31</v>
      </c>
      <c r="T22" s="6">
        <v>23760</v>
      </c>
      <c r="U22" s="7" t="s">
        <v>31</v>
      </c>
      <c r="V22" s="6">
        <v>1</v>
      </c>
      <c r="W22" s="6">
        <v>5</v>
      </c>
      <c r="X22" s="6">
        <v>132</v>
      </c>
      <c r="Y22" s="6">
        <v>1</v>
      </c>
      <c r="Z22" s="6">
        <v>1</v>
      </c>
      <c r="AA22" s="7" t="s">
        <v>31</v>
      </c>
      <c r="AB22" s="7" t="s">
        <v>31</v>
      </c>
      <c r="AC22" s="6">
        <v>1</v>
      </c>
      <c r="AD22" s="7" t="s">
        <v>31</v>
      </c>
      <c r="AE22" s="6">
        <v>4</v>
      </c>
      <c r="AF22" s="7" t="s">
        <v>31</v>
      </c>
      <c r="AG22" s="6">
        <v>24702</v>
      </c>
      <c r="AH22" s="4"/>
    </row>
    <row r="23" spans="1:34" ht="15.6" customHeight="1" x14ac:dyDescent="0.2">
      <c r="A23" s="5"/>
      <c r="B23" s="3" t="s">
        <v>18</v>
      </c>
      <c r="C23" s="6">
        <v>1075</v>
      </c>
      <c r="D23" s="6">
        <v>196</v>
      </c>
      <c r="E23" s="6">
        <v>88</v>
      </c>
      <c r="F23" s="6">
        <v>13</v>
      </c>
      <c r="G23" s="6">
        <v>18</v>
      </c>
      <c r="H23" s="6">
        <v>18</v>
      </c>
      <c r="I23" s="6">
        <v>12</v>
      </c>
      <c r="J23" s="6">
        <v>146</v>
      </c>
      <c r="K23" s="6">
        <v>39</v>
      </c>
      <c r="L23" s="6">
        <v>17</v>
      </c>
      <c r="M23" s="6">
        <v>4</v>
      </c>
      <c r="N23" s="6">
        <v>3</v>
      </c>
      <c r="O23" s="6">
        <v>9</v>
      </c>
      <c r="P23" s="6">
        <v>3</v>
      </c>
      <c r="Q23" s="6">
        <v>20</v>
      </c>
      <c r="R23" s="6">
        <v>7</v>
      </c>
      <c r="S23" s="6">
        <v>5</v>
      </c>
      <c r="T23" s="6">
        <v>6</v>
      </c>
      <c r="U23" s="6">
        <v>23165</v>
      </c>
      <c r="V23" s="6">
        <v>6</v>
      </c>
      <c r="W23" s="6">
        <v>3</v>
      </c>
      <c r="X23" s="6">
        <v>8</v>
      </c>
      <c r="Y23" s="6">
        <v>29</v>
      </c>
      <c r="Z23" s="6">
        <v>13</v>
      </c>
      <c r="AA23" s="7" t="s">
        <v>31</v>
      </c>
      <c r="AB23" s="6">
        <v>4</v>
      </c>
      <c r="AC23" s="6">
        <v>5</v>
      </c>
      <c r="AD23" s="6">
        <v>4</v>
      </c>
      <c r="AE23" s="6">
        <v>6</v>
      </c>
      <c r="AF23" s="6">
        <v>3</v>
      </c>
      <c r="AG23" s="6">
        <v>24925</v>
      </c>
      <c r="AH23" s="4"/>
    </row>
    <row r="24" spans="1:34" ht="15.6" customHeight="1" x14ac:dyDescent="0.2">
      <c r="A24" s="5"/>
      <c r="B24" s="3" t="s">
        <v>19</v>
      </c>
      <c r="C24" s="6">
        <v>609</v>
      </c>
      <c r="D24" s="6">
        <v>225</v>
      </c>
      <c r="E24" s="6">
        <v>18</v>
      </c>
      <c r="F24" s="6">
        <v>7</v>
      </c>
      <c r="G24" s="6">
        <v>7</v>
      </c>
      <c r="H24" s="6">
        <v>27</v>
      </c>
      <c r="I24" s="6">
        <v>6</v>
      </c>
      <c r="J24" s="6">
        <v>8</v>
      </c>
      <c r="K24" s="6">
        <v>402</v>
      </c>
      <c r="L24" s="6">
        <v>3</v>
      </c>
      <c r="M24" s="6">
        <v>1</v>
      </c>
      <c r="N24" s="6">
        <v>1</v>
      </c>
      <c r="O24" s="6">
        <v>23</v>
      </c>
      <c r="P24" s="6">
        <v>7</v>
      </c>
      <c r="Q24" s="6">
        <v>9</v>
      </c>
      <c r="R24" s="6">
        <v>1</v>
      </c>
      <c r="S24" s="6">
        <v>1</v>
      </c>
      <c r="T24" s="7" t="s">
        <v>31</v>
      </c>
      <c r="U24" s="6">
        <v>2</v>
      </c>
      <c r="V24" s="6">
        <v>27988</v>
      </c>
      <c r="W24" s="6">
        <v>10</v>
      </c>
      <c r="X24" s="6">
        <v>2</v>
      </c>
      <c r="Y24" s="6">
        <v>7</v>
      </c>
      <c r="Z24" s="6">
        <v>7</v>
      </c>
      <c r="AA24" s="7" t="s">
        <v>31</v>
      </c>
      <c r="AB24" s="7" t="s">
        <v>31</v>
      </c>
      <c r="AC24" s="7" t="s">
        <v>31</v>
      </c>
      <c r="AD24" s="6">
        <v>4</v>
      </c>
      <c r="AE24" s="7" t="s">
        <v>31</v>
      </c>
      <c r="AF24" s="7" t="s">
        <v>31</v>
      </c>
      <c r="AG24" s="6">
        <v>29375</v>
      </c>
      <c r="AH24" s="4"/>
    </row>
    <row r="25" spans="1:34" ht="15.6" customHeight="1" x14ac:dyDescent="0.2">
      <c r="A25" s="5"/>
      <c r="B25" s="3" t="s">
        <v>20</v>
      </c>
      <c r="C25" s="6">
        <v>623</v>
      </c>
      <c r="D25" s="6">
        <v>605</v>
      </c>
      <c r="E25" s="6">
        <v>45</v>
      </c>
      <c r="F25" s="6">
        <v>14</v>
      </c>
      <c r="G25" s="6">
        <v>5</v>
      </c>
      <c r="H25" s="6">
        <v>39</v>
      </c>
      <c r="I25" s="6">
        <v>3</v>
      </c>
      <c r="J25" s="6">
        <v>7</v>
      </c>
      <c r="K25" s="6">
        <v>41</v>
      </c>
      <c r="L25" s="6">
        <v>21</v>
      </c>
      <c r="M25" s="6">
        <v>3</v>
      </c>
      <c r="N25" s="6">
        <v>4</v>
      </c>
      <c r="O25" s="6">
        <v>28</v>
      </c>
      <c r="P25" s="6">
        <v>4</v>
      </c>
      <c r="Q25" s="6">
        <v>21</v>
      </c>
      <c r="R25" s="6">
        <v>1</v>
      </c>
      <c r="S25" s="6">
        <v>4</v>
      </c>
      <c r="T25" s="6">
        <v>9</v>
      </c>
      <c r="U25" s="6">
        <v>1</v>
      </c>
      <c r="V25" s="6">
        <v>8</v>
      </c>
      <c r="W25" s="6">
        <v>21344</v>
      </c>
      <c r="X25" s="6">
        <v>1</v>
      </c>
      <c r="Y25" s="7" t="s">
        <v>31</v>
      </c>
      <c r="Z25" s="6">
        <v>2</v>
      </c>
      <c r="AA25" s="7" t="s">
        <v>31</v>
      </c>
      <c r="AB25" s="7" t="s">
        <v>31</v>
      </c>
      <c r="AC25" s="6">
        <v>13</v>
      </c>
      <c r="AD25" s="6">
        <v>4</v>
      </c>
      <c r="AE25" s="6">
        <v>9</v>
      </c>
      <c r="AF25" s="6">
        <v>1</v>
      </c>
      <c r="AG25" s="6">
        <v>22860</v>
      </c>
      <c r="AH25" s="4"/>
    </row>
    <row r="26" spans="1:34" ht="15.6" customHeight="1" x14ac:dyDescent="0.2">
      <c r="A26" s="5"/>
      <c r="B26" s="3" t="s">
        <v>21</v>
      </c>
      <c r="C26" s="6">
        <v>583</v>
      </c>
      <c r="D26" s="6">
        <v>229</v>
      </c>
      <c r="E26" s="6">
        <v>67</v>
      </c>
      <c r="F26" s="6">
        <v>25</v>
      </c>
      <c r="G26" s="6">
        <v>26</v>
      </c>
      <c r="H26" s="6">
        <v>79</v>
      </c>
      <c r="I26" s="6">
        <v>2</v>
      </c>
      <c r="J26" s="6">
        <v>5</v>
      </c>
      <c r="K26" s="6">
        <v>16</v>
      </c>
      <c r="L26" s="6">
        <v>1</v>
      </c>
      <c r="M26" s="6">
        <v>7</v>
      </c>
      <c r="N26" s="6">
        <v>2</v>
      </c>
      <c r="O26" s="6">
        <v>12</v>
      </c>
      <c r="P26" s="6">
        <v>1</v>
      </c>
      <c r="Q26" s="6">
        <v>22</v>
      </c>
      <c r="R26" s="6">
        <v>2</v>
      </c>
      <c r="S26" s="7" t="s">
        <v>31</v>
      </c>
      <c r="T26" s="6">
        <v>107</v>
      </c>
      <c r="U26" s="6">
        <v>2</v>
      </c>
      <c r="V26" s="6">
        <v>5</v>
      </c>
      <c r="W26" s="6">
        <v>5</v>
      </c>
      <c r="X26" s="6">
        <v>39095</v>
      </c>
      <c r="Y26" s="6">
        <v>2</v>
      </c>
      <c r="Z26" s="6">
        <v>6</v>
      </c>
      <c r="AA26" s="6">
        <v>2</v>
      </c>
      <c r="AB26" s="7" t="s">
        <v>31</v>
      </c>
      <c r="AC26" s="6">
        <v>3</v>
      </c>
      <c r="AD26" s="7" t="s">
        <v>31</v>
      </c>
      <c r="AE26" s="6">
        <v>1</v>
      </c>
      <c r="AF26" s="6">
        <v>6</v>
      </c>
      <c r="AG26" s="6">
        <v>40313</v>
      </c>
      <c r="AH26" s="4"/>
    </row>
    <row r="27" spans="1:34" ht="15.6" customHeight="1" x14ac:dyDescent="0.2">
      <c r="A27" s="5"/>
      <c r="B27" s="3" t="s">
        <v>22</v>
      </c>
      <c r="C27" s="6">
        <v>2302</v>
      </c>
      <c r="D27" s="6">
        <v>260</v>
      </c>
      <c r="E27" s="6">
        <v>946</v>
      </c>
      <c r="F27" s="6">
        <v>62</v>
      </c>
      <c r="G27" s="6">
        <v>188</v>
      </c>
      <c r="H27" s="6">
        <v>22</v>
      </c>
      <c r="I27" s="6">
        <v>53</v>
      </c>
      <c r="J27" s="6">
        <v>94</v>
      </c>
      <c r="K27" s="6">
        <v>21</v>
      </c>
      <c r="L27" s="6">
        <v>182</v>
      </c>
      <c r="M27" s="6">
        <v>57</v>
      </c>
      <c r="N27" s="6">
        <v>104</v>
      </c>
      <c r="O27" s="6">
        <v>13</v>
      </c>
      <c r="P27" s="6">
        <v>26</v>
      </c>
      <c r="Q27" s="6">
        <v>22</v>
      </c>
      <c r="R27" s="6">
        <v>17</v>
      </c>
      <c r="S27" s="6">
        <v>36</v>
      </c>
      <c r="T27" s="6">
        <v>2</v>
      </c>
      <c r="U27" s="6">
        <v>30</v>
      </c>
      <c r="V27" s="6">
        <v>6</v>
      </c>
      <c r="W27" s="6">
        <v>4</v>
      </c>
      <c r="X27" s="6">
        <v>36</v>
      </c>
      <c r="Y27" s="6">
        <v>46974</v>
      </c>
      <c r="Z27" s="6">
        <v>50</v>
      </c>
      <c r="AA27" s="6">
        <v>8</v>
      </c>
      <c r="AB27" s="6">
        <v>13</v>
      </c>
      <c r="AC27" s="6">
        <v>112</v>
      </c>
      <c r="AD27" s="6">
        <v>7</v>
      </c>
      <c r="AE27" s="6">
        <v>11</v>
      </c>
      <c r="AF27" s="6">
        <v>32</v>
      </c>
      <c r="AG27" s="6">
        <v>51690</v>
      </c>
      <c r="AH27" s="4"/>
    </row>
    <row r="28" spans="1:34" ht="15.6" customHeight="1" x14ac:dyDescent="0.2">
      <c r="A28" s="5"/>
      <c r="B28" s="3" t="s">
        <v>23</v>
      </c>
      <c r="C28" s="6">
        <v>1203</v>
      </c>
      <c r="D28" s="6">
        <v>105</v>
      </c>
      <c r="E28" s="6">
        <v>344</v>
      </c>
      <c r="F28" s="6">
        <v>30</v>
      </c>
      <c r="G28" s="6">
        <v>156</v>
      </c>
      <c r="H28" s="6">
        <v>1</v>
      </c>
      <c r="I28" s="6">
        <v>14</v>
      </c>
      <c r="J28" s="6">
        <v>32</v>
      </c>
      <c r="K28" s="6">
        <v>5</v>
      </c>
      <c r="L28" s="6">
        <v>8</v>
      </c>
      <c r="M28" s="6">
        <v>79</v>
      </c>
      <c r="N28" s="7" t="s">
        <v>31</v>
      </c>
      <c r="O28" s="6">
        <v>19</v>
      </c>
      <c r="P28" s="6">
        <v>31</v>
      </c>
      <c r="Q28" s="6">
        <v>5</v>
      </c>
      <c r="R28" s="6">
        <v>52</v>
      </c>
      <c r="S28" s="6">
        <v>4</v>
      </c>
      <c r="T28" s="7" t="s">
        <v>31</v>
      </c>
      <c r="U28" s="6">
        <v>7</v>
      </c>
      <c r="V28" s="6">
        <v>3</v>
      </c>
      <c r="W28" s="6">
        <v>5</v>
      </c>
      <c r="X28" s="6">
        <v>2</v>
      </c>
      <c r="Y28" s="6">
        <v>5</v>
      </c>
      <c r="Z28" s="6">
        <v>51293</v>
      </c>
      <c r="AA28" s="6">
        <v>1</v>
      </c>
      <c r="AB28" s="6">
        <v>3</v>
      </c>
      <c r="AC28" s="6">
        <v>14</v>
      </c>
      <c r="AD28" s="6">
        <v>6</v>
      </c>
      <c r="AE28" s="6">
        <v>6</v>
      </c>
      <c r="AF28" s="6">
        <v>128</v>
      </c>
      <c r="AG28" s="6">
        <v>53561</v>
      </c>
      <c r="AH28" s="4"/>
    </row>
    <row r="29" spans="1:34" ht="15.6" customHeight="1" x14ac:dyDescent="0.2">
      <c r="A29" s="5"/>
      <c r="B29" s="3" t="s">
        <v>24</v>
      </c>
      <c r="C29" s="6">
        <v>891</v>
      </c>
      <c r="D29" s="6">
        <v>114</v>
      </c>
      <c r="E29" s="6">
        <v>2188</v>
      </c>
      <c r="F29" s="6">
        <v>78</v>
      </c>
      <c r="G29" s="6">
        <v>369</v>
      </c>
      <c r="H29" s="6">
        <v>46</v>
      </c>
      <c r="I29" s="6">
        <v>31</v>
      </c>
      <c r="J29" s="6">
        <v>27</v>
      </c>
      <c r="K29" s="6">
        <v>33</v>
      </c>
      <c r="L29" s="6">
        <v>14</v>
      </c>
      <c r="M29" s="6">
        <v>91</v>
      </c>
      <c r="N29" s="6">
        <v>293</v>
      </c>
      <c r="O29" s="6">
        <v>25</v>
      </c>
      <c r="P29" s="6">
        <v>32</v>
      </c>
      <c r="Q29" s="6">
        <v>11</v>
      </c>
      <c r="R29" s="6">
        <v>41</v>
      </c>
      <c r="S29" s="6">
        <v>27</v>
      </c>
      <c r="T29" s="6">
        <v>4</v>
      </c>
      <c r="U29" s="6">
        <v>2</v>
      </c>
      <c r="V29" s="6">
        <v>4</v>
      </c>
      <c r="W29" s="6">
        <v>1</v>
      </c>
      <c r="X29" s="6">
        <v>24</v>
      </c>
      <c r="Y29" s="6">
        <v>38</v>
      </c>
      <c r="Z29" s="6">
        <v>62</v>
      </c>
      <c r="AA29" s="6">
        <v>21506</v>
      </c>
      <c r="AB29" s="6">
        <v>11</v>
      </c>
      <c r="AC29" s="6">
        <v>45</v>
      </c>
      <c r="AD29" s="6">
        <v>8</v>
      </c>
      <c r="AE29" s="6">
        <v>18</v>
      </c>
      <c r="AF29" s="6">
        <v>41</v>
      </c>
      <c r="AG29" s="6">
        <v>26075</v>
      </c>
      <c r="AH29" s="4"/>
    </row>
    <row r="30" spans="1:34" ht="15.6" customHeight="1" x14ac:dyDescent="0.2">
      <c r="A30" s="5"/>
      <c r="B30" s="3" t="s">
        <v>25</v>
      </c>
      <c r="C30" s="6">
        <v>1159</v>
      </c>
      <c r="D30" s="6">
        <v>62</v>
      </c>
      <c r="E30" s="6">
        <v>194</v>
      </c>
      <c r="F30" s="6">
        <v>13</v>
      </c>
      <c r="G30" s="6">
        <v>16</v>
      </c>
      <c r="H30" s="6">
        <v>9</v>
      </c>
      <c r="I30" s="6">
        <v>15</v>
      </c>
      <c r="J30" s="6">
        <v>2</v>
      </c>
      <c r="K30" s="6">
        <v>3</v>
      </c>
      <c r="L30" s="6">
        <v>2</v>
      </c>
      <c r="M30" s="6">
        <v>10</v>
      </c>
      <c r="N30" s="6">
        <v>10</v>
      </c>
      <c r="O30" s="6">
        <v>5</v>
      </c>
      <c r="P30" s="6">
        <v>25</v>
      </c>
      <c r="Q30" s="6">
        <v>1</v>
      </c>
      <c r="R30" s="6">
        <v>2</v>
      </c>
      <c r="S30" s="6">
        <v>74</v>
      </c>
      <c r="T30" s="7" t="s">
        <v>31</v>
      </c>
      <c r="U30" s="6">
        <v>2</v>
      </c>
      <c r="V30" s="7" t="s">
        <v>31</v>
      </c>
      <c r="W30" s="7" t="s">
        <v>31</v>
      </c>
      <c r="X30" s="6">
        <v>1</v>
      </c>
      <c r="Y30" s="6">
        <v>15</v>
      </c>
      <c r="Z30" s="6">
        <v>4</v>
      </c>
      <c r="AA30" s="6">
        <v>2</v>
      </c>
      <c r="AB30" s="6">
        <v>21617</v>
      </c>
      <c r="AC30" s="6">
        <v>15</v>
      </c>
      <c r="AD30" s="6">
        <v>11</v>
      </c>
      <c r="AE30" s="6">
        <v>3</v>
      </c>
      <c r="AF30" s="6">
        <v>1</v>
      </c>
      <c r="AG30" s="6">
        <v>23273</v>
      </c>
      <c r="AH30" s="4"/>
    </row>
    <row r="31" spans="1:34" ht="15.6" customHeight="1" x14ac:dyDescent="0.2">
      <c r="A31" s="5"/>
      <c r="B31" s="3" t="s">
        <v>26</v>
      </c>
      <c r="C31" s="6">
        <v>1410</v>
      </c>
      <c r="D31" s="6">
        <v>127</v>
      </c>
      <c r="E31" s="6">
        <v>369</v>
      </c>
      <c r="F31" s="6">
        <v>16</v>
      </c>
      <c r="G31" s="6">
        <v>12</v>
      </c>
      <c r="H31" s="6">
        <v>12</v>
      </c>
      <c r="I31" s="6">
        <v>15</v>
      </c>
      <c r="J31" s="6">
        <v>9</v>
      </c>
      <c r="K31" s="6">
        <v>1</v>
      </c>
      <c r="L31" s="6">
        <v>17</v>
      </c>
      <c r="M31" s="6">
        <v>4</v>
      </c>
      <c r="N31" s="6">
        <v>31</v>
      </c>
      <c r="O31" s="6">
        <v>1</v>
      </c>
      <c r="P31" s="6">
        <v>10</v>
      </c>
      <c r="Q31" s="7" t="s">
        <v>31</v>
      </c>
      <c r="R31" s="6">
        <v>1</v>
      </c>
      <c r="S31" s="6">
        <v>16</v>
      </c>
      <c r="T31" s="6">
        <v>1</v>
      </c>
      <c r="U31" s="6">
        <v>2</v>
      </c>
      <c r="V31" s="6">
        <v>3</v>
      </c>
      <c r="W31" s="7" t="s">
        <v>31</v>
      </c>
      <c r="X31" s="7" t="s">
        <v>31</v>
      </c>
      <c r="Y31" s="6">
        <v>42</v>
      </c>
      <c r="Z31" s="6">
        <v>3</v>
      </c>
      <c r="AA31" s="7" t="s">
        <v>31</v>
      </c>
      <c r="AB31" s="6">
        <v>8</v>
      </c>
      <c r="AC31" s="6">
        <v>23296</v>
      </c>
      <c r="AD31" s="6">
        <v>19</v>
      </c>
      <c r="AE31" s="6">
        <v>3</v>
      </c>
      <c r="AF31" s="6">
        <v>5</v>
      </c>
      <c r="AG31" s="6">
        <v>25433</v>
      </c>
      <c r="AH31" s="4"/>
    </row>
    <row r="32" spans="1:34" ht="15.6" customHeight="1" x14ac:dyDescent="0.2">
      <c r="A32" s="5"/>
      <c r="B32" s="3" t="s">
        <v>27</v>
      </c>
      <c r="C32" s="6">
        <v>467</v>
      </c>
      <c r="D32" s="6">
        <v>16</v>
      </c>
      <c r="E32" s="6">
        <v>291</v>
      </c>
      <c r="F32" s="6">
        <v>16</v>
      </c>
      <c r="G32" s="6">
        <v>31</v>
      </c>
      <c r="H32" s="6">
        <v>3</v>
      </c>
      <c r="I32" s="6">
        <v>146</v>
      </c>
      <c r="J32" s="6">
        <v>14</v>
      </c>
      <c r="K32" s="6">
        <v>4</v>
      </c>
      <c r="L32" s="6">
        <v>19</v>
      </c>
      <c r="M32" s="6">
        <v>50</v>
      </c>
      <c r="N32" s="6">
        <v>11</v>
      </c>
      <c r="O32" s="6">
        <v>2</v>
      </c>
      <c r="P32" s="6">
        <v>8</v>
      </c>
      <c r="Q32" s="6">
        <v>3</v>
      </c>
      <c r="R32" s="6">
        <v>3</v>
      </c>
      <c r="S32" s="6">
        <v>11</v>
      </c>
      <c r="T32" s="6">
        <v>5</v>
      </c>
      <c r="U32" s="6">
        <v>4</v>
      </c>
      <c r="V32" s="7" t="s">
        <v>31</v>
      </c>
      <c r="W32" s="6">
        <v>1</v>
      </c>
      <c r="X32" s="6">
        <v>2</v>
      </c>
      <c r="Y32" s="6">
        <v>12</v>
      </c>
      <c r="Z32" s="6">
        <v>7</v>
      </c>
      <c r="AA32" s="6">
        <v>6</v>
      </c>
      <c r="AB32" s="6">
        <v>4</v>
      </c>
      <c r="AC32" s="6">
        <v>23</v>
      </c>
      <c r="AD32" s="6">
        <v>24430</v>
      </c>
      <c r="AE32" s="6">
        <v>8</v>
      </c>
      <c r="AF32" s="6">
        <v>3</v>
      </c>
      <c r="AG32" s="6">
        <v>25600</v>
      </c>
      <c r="AH32" s="4"/>
    </row>
    <row r="33" spans="1:34" ht="15.6" customHeight="1" x14ac:dyDescent="0.2">
      <c r="A33" s="5"/>
      <c r="B33" s="3" t="s">
        <v>28</v>
      </c>
      <c r="C33" s="6">
        <v>2645</v>
      </c>
      <c r="D33" s="6">
        <v>86</v>
      </c>
      <c r="E33" s="6">
        <v>280</v>
      </c>
      <c r="F33" s="6">
        <v>237</v>
      </c>
      <c r="G33" s="6">
        <v>60</v>
      </c>
      <c r="H33" s="6">
        <v>7</v>
      </c>
      <c r="I33" s="6">
        <v>13</v>
      </c>
      <c r="J33" s="6">
        <v>16</v>
      </c>
      <c r="K33" s="6">
        <v>9</v>
      </c>
      <c r="L33" s="6">
        <v>9</v>
      </c>
      <c r="M33" s="6">
        <v>62</v>
      </c>
      <c r="N33" s="6">
        <v>4</v>
      </c>
      <c r="O33" s="6">
        <v>21</v>
      </c>
      <c r="P33" s="6">
        <v>438</v>
      </c>
      <c r="Q33" s="6">
        <v>21</v>
      </c>
      <c r="R33" s="6">
        <v>281</v>
      </c>
      <c r="S33" s="6">
        <v>25</v>
      </c>
      <c r="T33" s="6">
        <v>3</v>
      </c>
      <c r="U33" s="6">
        <v>2</v>
      </c>
      <c r="V33" s="6">
        <v>4</v>
      </c>
      <c r="W33" s="6">
        <v>2</v>
      </c>
      <c r="X33" s="6">
        <v>11</v>
      </c>
      <c r="Y33" s="6">
        <v>33</v>
      </c>
      <c r="Z33" s="6">
        <v>21</v>
      </c>
      <c r="AA33" s="6">
        <v>14</v>
      </c>
      <c r="AB33" s="6">
        <v>9</v>
      </c>
      <c r="AC33" s="6">
        <v>24</v>
      </c>
      <c r="AD33" s="7" t="s">
        <v>31</v>
      </c>
      <c r="AE33" s="6">
        <v>32457</v>
      </c>
      <c r="AF33" s="6">
        <v>23</v>
      </c>
      <c r="AG33" s="6">
        <v>36817</v>
      </c>
      <c r="AH33" s="4"/>
    </row>
    <row r="34" spans="1:34" ht="15.6" customHeight="1" x14ac:dyDescent="0.2">
      <c r="A34" s="5"/>
      <c r="B34" s="3" t="s">
        <v>29</v>
      </c>
      <c r="C34" s="6">
        <v>781</v>
      </c>
      <c r="D34" s="6">
        <v>44</v>
      </c>
      <c r="E34" s="6">
        <v>181</v>
      </c>
      <c r="F34" s="6">
        <v>15</v>
      </c>
      <c r="G34" s="6">
        <v>123</v>
      </c>
      <c r="H34" s="6">
        <v>2</v>
      </c>
      <c r="I34" s="6">
        <v>18</v>
      </c>
      <c r="J34" s="6">
        <v>9</v>
      </c>
      <c r="K34" s="6">
        <v>7</v>
      </c>
      <c r="L34" s="6">
        <v>10</v>
      </c>
      <c r="M34" s="6">
        <v>50</v>
      </c>
      <c r="N34" s="6">
        <v>12</v>
      </c>
      <c r="O34" s="6">
        <v>5</v>
      </c>
      <c r="P34" s="6">
        <v>28</v>
      </c>
      <c r="Q34" s="6">
        <v>1</v>
      </c>
      <c r="R34" s="6">
        <v>16</v>
      </c>
      <c r="S34" s="6">
        <v>14</v>
      </c>
      <c r="T34" s="7" t="s">
        <v>31</v>
      </c>
      <c r="U34" s="6">
        <v>6</v>
      </c>
      <c r="V34" s="6">
        <v>6</v>
      </c>
      <c r="W34" s="7" t="s">
        <v>31</v>
      </c>
      <c r="X34" s="6">
        <v>7</v>
      </c>
      <c r="Y34" s="6">
        <v>22</v>
      </c>
      <c r="Z34" s="6">
        <v>218</v>
      </c>
      <c r="AA34" s="6">
        <v>1</v>
      </c>
      <c r="AB34" s="6">
        <v>24</v>
      </c>
      <c r="AC34" s="6">
        <v>3</v>
      </c>
      <c r="AD34" s="6">
        <v>1</v>
      </c>
      <c r="AE34" s="6">
        <v>2</v>
      </c>
      <c r="AF34" s="6">
        <v>25586</v>
      </c>
      <c r="AG34" s="6">
        <v>27192</v>
      </c>
      <c r="AH34" s="4"/>
    </row>
    <row r="35" spans="1:34" ht="15.6" customHeight="1" x14ac:dyDescent="0.2">
      <c r="A35" s="5"/>
      <c r="B35" s="8" t="s">
        <v>30</v>
      </c>
      <c r="C35" s="9">
        <v>2366313</v>
      </c>
      <c r="D35" s="9">
        <v>734529</v>
      </c>
      <c r="E35" s="9">
        <v>590124</v>
      </c>
      <c r="F35" s="9">
        <v>108647</v>
      </c>
      <c r="G35" s="9">
        <v>125794</v>
      </c>
      <c r="H35" s="9">
        <v>104282</v>
      </c>
      <c r="I35" s="9">
        <v>75292</v>
      </c>
      <c r="J35" s="9">
        <v>73971</v>
      </c>
      <c r="K35" s="9">
        <v>116383</v>
      </c>
      <c r="L35" s="9">
        <v>48440</v>
      </c>
      <c r="M35" s="9">
        <v>68770</v>
      </c>
      <c r="N35" s="9">
        <v>52887</v>
      </c>
      <c r="O35" s="9">
        <v>73372</v>
      </c>
      <c r="P35" s="9">
        <v>46543</v>
      </c>
      <c r="Q35" s="9">
        <v>67135</v>
      </c>
      <c r="R35" s="9">
        <v>69604</v>
      </c>
      <c r="S35" s="9">
        <v>33271</v>
      </c>
      <c r="T35" s="9">
        <v>24777</v>
      </c>
      <c r="U35" s="9">
        <v>24475</v>
      </c>
      <c r="V35" s="9">
        <v>29848</v>
      </c>
      <c r="W35" s="9">
        <v>22612</v>
      </c>
      <c r="X35" s="9">
        <v>41277</v>
      </c>
      <c r="Y35" s="9">
        <v>49909</v>
      </c>
      <c r="Z35" s="9">
        <v>55831</v>
      </c>
      <c r="AA35" s="9">
        <v>22153</v>
      </c>
      <c r="AB35" s="9">
        <v>23408</v>
      </c>
      <c r="AC35" s="9">
        <v>27188</v>
      </c>
      <c r="AD35" s="9">
        <v>25945</v>
      </c>
      <c r="AE35" s="9">
        <v>35482</v>
      </c>
      <c r="AF35" s="9">
        <v>28551</v>
      </c>
      <c r="AG35" s="9">
        <v>5166813</v>
      </c>
      <c r="AH35" s="4"/>
    </row>
    <row r="36" spans="1:34" ht="15.6" customHeight="1" x14ac:dyDescent="0.2">
      <c r="A36" s="1"/>
      <c r="B36" s="16" t="s">
        <v>33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"/>
    </row>
    <row r="37" spans="1:34" ht="15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6" customHeight="1" x14ac:dyDescent="0.2"/>
    <row r="39" spans="1:34" ht="15.6" customHeight="1" x14ac:dyDescent="0.2"/>
    <row r="40" spans="1:34" ht="15.6" customHeight="1" x14ac:dyDescent="0.2"/>
    <row r="41" spans="1:34" ht="15.6" customHeight="1" x14ac:dyDescent="0.2">
      <c r="P41" t="s">
        <v>45</v>
      </c>
    </row>
    <row r="42" spans="1:34" ht="15.6" customHeight="1" x14ac:dyDescent="0.2">
      <c r="C42" t="s">
        <v>35</v>
      </c>
      <c r="E42" t="s">
        <v>35</v>
      </c>
      <c r="G42" t="s">
        <v>38</v>
      </c>
    </row>
    <row r="43" spans="1:34" ht="15.6" customHeight="1" x14ac:dyDescent="0.2">
      <c r="C43" t="s">
        <v>36</v>
      </c>
      <c r="E43" t="s">
        <v>36</v>
      </c>
      <c r="G43" t="s">
        <v>39</v>
      </c>
      <c r="I43" t="s">
        <v>40</v>
      </c>
      <c r="K43" t="s">
        <v>41</v>
      </c>
      <c r="M43" t="s">
        <v>42</v>
      </c>
      <c r="N43" t="s">
        <v>42</v>
      </c>
    </row>
    <row r="44" spans="1:34" ht="15.6" customHeight="1" x14ac:dyDescent="0.2">
      <c r="C44" t="s">
        <v>37</v>
      </c>
      <c r="E44" t="s">
        <v>37</v>
      </c>
      <c r="M44" t="s">
        <v>43</v>
      </c>
      <c r="N44" t="s">
        <v>44</v>
      </c>
      <c r="P44" t="s">
        <v>46</v>
      </c>
      <c r="Q44" t="s">
        <v>47</v>
      </c>
      <c r="R44" t="s">
        <v>48</v>
      </c>
      <c r="T44" t="s">
        <v>49</v>
      </c>
    </row>
    <row r="45" spans="1:34" ht="15.6" customHeight="1" x14ac:dyDescent="0.2"/>
    <row r="46" spans="1:34" ht="15.6" customHeight="1" x14ac:dyDescent="0.2">
      <c r="B46" t="s">
        <v>34</v>
      </c>
      <c r="C46">
        <v>5166813</v>
      </c>
      <c r="E46">
        <v>5166813</v>
      </c>
      <c r="G46" s="20">
        <f>SUM(G48:G77)</f>
        <v>4922898</v>
      </c>
      <c r="I46">
        <f>C46-G46</f>
        <v>243915</v>
      </c>
      <c r="K46">
        <f>E46-G46</f>
        <v>243915</v>
      </c>
      <c r="M46">
        <f>I46-K46</f>
        <v>0</v>
      </c>
      <c r="N46">
        <f>I46+K46</f>
        <v>487830</v>
      </c>
      <c r="P46">
        <f>((I46/5))/((C46+E46)/2)*1000</f>
        <v>9.4416035571637682</v>
      </c>
      <c r="Q46">
        <f>((K46/5))/((C46+E46)/2)*1000</f>
        <v>9.4416035571637682</v>
      </c>
      <c r="R46">
        <f>P46-Q46</f>
        <v>0</v>
      </c>
      <c r="T46">
        <f>M46/N46</f>
        <v>0</v>
      </c>
    </row>
    <row r="47" spans="1:34" ht="15.6" customHeight="1" x14ac:dyDescent="0.2"/>
    <row r="48" spans="1:34" ht="15.6" customHeight="1" x14ac:dyDescent="0.2">
      <c r="B48" s="17" t="s">
        <v>0</v>
      </c>
      <c r="C48" s="19">
        <v>2317384</v>
      </c>
      <c r="E48" s="19">
        <v>2366313</v>
      </c>
      <c r="G48" s="20">
        <v>2269117</v>
      </c>
      <c r="I48">
        <f t="shared" ref="I48:I77" si="0">C48-G48</f>
        <v>48267</v>
      </c>
      <c r="K48">
        <f t="shared" ref="K48:K77" si="1">E48-G48</f>
        <v>97196</v>
      </c>
      <c r="M48">
        <f t="shared" ref="M48:M77" si="2">I48-K48</f>
        <v>-48929</v>
      </c>
      <c r="N48">
        <f t="shared" ref="N48:N77" si="3">I48+K48</f>
        <v>145463</v>
      </c>
      <c r="P48">
        <f t="shared" ref="P48:P77" si="4">((I48/5))/((C48+E48)/2)*1000</f>
        <v>4.1221283101789039</v>
      </c>
      <c r="Q48">
        <f t="shared" ref="Q48:Q77" si="5">((K48/5))/((C48+E48)/2)*1000</f>
        <v>8.3007931554923378</v>
      </c>
      <c r="R48">
        <f t="shared" ref="R48:R77" si="6">P48-Q48</f>
        <v>-4.1786648453134339</v>
      </c>
      <c r="T48">
        <f t="shared" ref="T48:T77" si="7">M48/N48</f>
        <v>-0.33636732364931288</v>
      </c>
    </row>
    <row r="49" spans="2:20" ht="15.6" customHeight="1" x14ac:dyDescent="0.2">
      <c r="B49" s="17" t="s">
        <v>1</v>
      </c>
      <c r="C49" s="19">
        <v>745981</v>
      </c>
      <c r="E49" s="19">
        <v>734529</v>
      </c>
      <c r="G49" s="20">
        <v>710605</v>
      </c>
      <c r="I49">
        <f t="shared" si="0"/>
        <v>35376</v>
      </c>
      <c r="K49">
        <f t="shared" si="1"/>
        <v>23924</v>
      </c>
      <c r="M49">
        <f t="shared" si="2"/>
        <v>11452</v>
      </c>
      <c r="N49">
        <f t="shared" si="3"/>
        <v>59300</v>
      </c>
      <c r="P49">
        <f t="shared" si="4"/>
        <v>9.5577875191656929</v>
      </c>
      <c r="Q49">
        <f t="shared" si="5"/>
        <v>6.4637185834611053</v>
      </c>
      <c r="R49">
        <f t="shared" si="6"/>
        <v>3.0940689357045876</v>
      </c>
      <c r="T49">
        <f t="shared" si="7"/>
        <v>0.19311973018549747</v>
      </c>
    </row>
    <row r="50" spans="2:20" ht="15.6" customHeight="1" x14ac:dyDescent="0.2">
      <c r="B50" s="17" t="s">
        <v>2</v>
      </c>
      <c r="C50" s="19">
        <v>617198</v>
      </c>
      <c r="E50" s="19">
        <v>590124</v>
      </c>
      <c r="G50" s="20">
        <v>561531</v>
      </c>
      <c r="I50">
        <f t="shared" si="0"/>
        <v>55667</v>
      </c>
      <c r="K50">
        <f t="shared" si="1"/>
        <v>28593</v>
      </c>
      <c r="M50">
        <f t="shared" si="2"/>
        <v>27074</v>
      </c>
      <c r="N50">
        <f t="shared" si="3"/>
        <v>84260</v>
      </c>
      <c r="P50">
        <f t="shared" si="4"/>
        <v>18.443132817922642</v>
      </c>
      <c r="Q50">
        <f t="shared" si="5"/>
        <v>9.4731977053346181</v>
      </c>
      <c r="R50">
        <f t="shared" si="6"/>
        <v>8.9699351125880238</v>
      </c>
      <c r="T50">
        <f t="shared" si="7"/>
        <v>0.32131497745074766</v>
      </c>
    </row>
    <row r="51" spans="2:20" ht="15.6" customHeight="1" x14ac:dyDescent="0.2">
      <c r="B51" s="17" t="s">
        <v>3</v>
      </c>
      <c r="C51" s="19">
        <v>109994</v>
      </c>
      <c r="E51" s="19">
        <v>108647</v>
      </c>
      <c r="G51" s="20">
        <v>100866</v>
      </c>
      <c r="I51">
        <f t="shared" si="0"/>
        <v>9128</v>
      </c>
      <c r="K51">
        <f t="shared" si="1"/>
        <v>7781</v>
      </c>
      <c r="M51">
        <f t="shared" si="2"/>
        <v>1347</v>
      </c>
      <c r="N51">
        <f t="shared" si="3"/>
        <v>16909</v>
      </c>
      <c r="P51">
        <f t="shared" si="4"/>
        <v>16.699521132815892</v>
      </c>
      <c r="Q51">
        <f t="shared" si="5"/>
        <v>14.235207486244576</v>
      </c>
      <c r="R51">
        <f t="shared" si="6"/>
        <v>2.4643136465713162</v>
      </c>
      <c r="T51">
        <f t="shared" si="7"/>
        <v>7.9661718611390389E-2</v>
      </c>
    </row>
    <row r="52" spans="2:20" ht="15.6" customHeight="1" x14ac:dyDescent="0.2">
      <c r="B52" s="17" t="s">
        <v>4</v>
      </c>
      <c r="C52" s="19">
        <v>126664</v>
      </c>
      <c r="E52" s="19">
        <v>125794</v>
      </c>
      <c r="G52" s="20">
        <v>119315</v>
      </c>
      <c r="I52">
        <f t="shared" si="0"/>
        <v>7349</v>
      </c>
      <c r="K52">
        <f t="shared" si="1"/>
        <v>6479</v>
      </c>
      <c r="M52">
        <f t="shared" si="2"/>
        <v>870</v>
      </c>
      <c r="N52">
        <f t="shared" si="3"/>
        <v>13828</v>
      </c>
      <c r="P52">
        <f t="shared" si="4"/>
        <v>11.643917007977565</v>
      </c>
      <c r="Q52">
        <f t="shared" si="5"/>
        <v>10.265469899943753</v>
      </c>
      <c r="R52">
        <f t="shared" si="6"/>
        <v>1.3784471080338125</v>
      </c>
      <c r="T52">
        <f t="shared" si="7"/>
        <v>6.2915822967891236E-2</v>
      </c>
    </row>
    <row r="53" spans="2:20" x14ac:dyDescent="0.2">
      <c r="B53" s="17" t="s">
        <v>5</v>
      </c>
      <c r="C53" s="19">
        <v>103521</v>
      </c>
      <c r="E53" s="19">
        <v>104282</v>
      </c>
      <c r="G53" s="20">
        <v>99114</v>
      </c>
      <c r="I53">
        <f t="shared" si="0"/>
        <v>4407</v>
      </c>
      <c r="K53">
        <f t="shared" si="1"/>
        <v>5168</v>
      </c>
      <c r="M53">
        <f t="shared" si="2"/>
        <v>-761</v>
      </c>
      <c r="N53">
        <f t="shared" si="3"/>
        <v>9575</v>
      </c>
      <c r="P53">
        <f t="shared" si="4"/>
        <v>8.4830344124002064</v>
      </c>
      <c r="Q53">
        <f t="shared" si="5"/>
        <v>9.9478833318094519</v>
      </c>
      <c r="R53">
        <f t="shared" si="6"/>
        <v>-1.4648489194092456</v>
      </c>
      <c r="T53">
        <f t="shared" si="7"/>
        <v>-7.9477806788511754E-2</v>
      </c>
    </row>
    <row r="54" spans="2:20" x14ac:dyDescent="0.2">
      <c r="B54" s="17" t="s">
        <v>6</v>
      </c>
      <c r="C54" s="19">
        <v>77302</v>
      </c>
      <c r="E54" s="19">
        <v>75292</v>
      </c>
      <c r="G54" s="20">
        <v>72891</v>
      </c>
      <c r="I54">
        <f t="shared" si="0"/>
        <v>4411</v>
      </c>
      <c r="K54">
        <f t="shared" si="1"/>
        <v>2401</v>
      </c>
      <c r="M54">
        <f t="shared" si="2"/>
        <v>2010</v>
      </c>
      <c r="N54">
        <f t="shared" si="3"/>
        <v>6812</v>
      </c>
      <c r="P54">
        <f t="shared" si="4"/>
        <v>11.562708887636475</v>
      </c>
      <c r="Q54">
        <f t="shared" si="5"/>
        <v>6.2938254452992908</v>
      </c>
      <c r="R54">
        <f t="shared" si="6"/>
        <v>5.2688834423371844</v>
      </c>
      <c r="T54">
        <f t="shared" si="7"/>
        <v>0.29506752789195539</v>
      </c>
    </row>
    <row r="55" spans="2:20" x14ac:dyDescent="0.2">
      <c r="B55" s="17" t="s">
        <v>7</v>
      </c>
      <c r="C55" s="19">
        <v>74164</v>
      </c>
      <c r="E55" s="19">
        <v>73971</v>
      </c>
      <c r="G55" s="20">
        <v>69522</v>
      </c>
      <c r="I55">
        <f t="shared" si="0"/>
        <v>4642</v>
      </c>
      <c r="K55">
        <f t="shared" si="1"/>
        <v>4449</v>
      </c>
      <c r="M55">
        <f t="shared" si="2"/>
        <v>193</v>
      </c>
      <c r="N55">
        <f t="shared" si="3"/>
        <v>9091</v>
      </c>
      <c r="P55">
        <f t="shared" si="4"/>
        <v>12.53451243797887</v>
      </c>
      <c r="Q55">
        <f t="shared" si="5"/>
        <v>12.01336618624903</v>
      </c>
      <c r="R55">
        <f t="shared" si="6"/>
        <v>0.52114625172984042</v>
      </c>
      <c r="T55">
        <f t="shared" si="7"/>
        <v>2.1229787702122978E-2</v>
      </c>
    </row>
    <row r="56" spans="2:20" x14ac:dyDescent="0.2">
      <c r="B56" s="17" t="s">
        <v>8</v>
      </c>
      <c r="C56" s="19">
        <v>114623</v>
      </c>
      <c r="E56" s="19">
        <v>116383</v>
      </c>
      <c r="G56" s="20">
        <v>110162</v>
      </c>
      <c r="I56">
        <f t="shared" si="0"/>
        <v>4461</v>
      </c>
      <c r="K56">
        <f t="shared" si="1"/>
        <v>6221</v>
      </c>
      <c r="M56">
        <f t="shared" si="2"/>
        <v>-1760</v>
      </c>
      <c r="N56">
        <f t="shared" si="3"/>
        <v>10682</v>
      </c>
      <c r="P56">
        <f t="shared" si="4"/>
        <v>7.724474688969118</v>
      </c>
      <c r="Q56">
        <f t="shared" si="5"/>
        <v>10.772014579707887</v>
      </c>
      <c r="R56">
        <f t="shared" si="6"/>
        <v>-3.0475398907387694</v>
      </c>
      <c r="T56">
        <f t="shared" si="7"/>
        <v>-0.16476315296760907</v>
      </c>
    </row>
    <row r="57" spans="2:20" x14ac:dyDescent="0.2">
      <c r="B57" s="17" t="s">
        <v>9</v>
      </c>
      <c r="C57" s="19">
        <v>50637</v>
      </c>
      <c r="E57" s="19">
        <v>48440</v>
      </c>
      <c r="G57" s="20">
        <v>45528</v>
      </c>
      <c r="I57">
        <f t="shared" si="0"/>
        <v>5109</v>
      </c>
      <c r="K57">
        <f t="shared" si="1"/>
        <v>2912</v>
      </c>
      <c r="M57">
        <f t="shared" si="2"/>
        <v>2197</v>
      </c>
      <c r="N57">
        <f t="shared" si="3"/>
        <v>8021</v>
      </c>
      <c r="P57">
        <f t="shared" si="4"/>
        <v>20.626381501256599</v>
      </c>
      <c r="Q57">
        <f t="shared" si="5"/>
        <v>11.756512611403251</v>
      </c>
      <c r="R57">
        <f t="shared" si="6"/>
        <v>8.8698688898533486</v>
      </c>
      <c r="T57">
        <f t="shared" si="7"/>
        <v>0.27390599675850891</v>
      </c>
    </row>
    <row r="58" spans="2:20" x14ac:dyDescent="0.2">
      <c r="B58" s="17" t="s">
        <v>10</v>
      </c>
      <c r="C58" s="19">
        <v>66225</v>
      </c>
      <c r="E58" s="19">
        <v>68770</v>
      </c>
      <c r="G58" s="20">
        <v>62660</v>
      </c>
      <c r="I58">
        <f t="shared" si="0"/>
        <v>3565</v>
      </c>
      <c r="K58">
        <f t="shared" si="1"/>
        <v>6110</v>
      </c>
      <c r="M58">
        <f t="shared" si="2"/>
        <v>-2545</v>
      </c>
      <c r="N58">
        <f t="shared" si="3"/>
        <v>9675</v>
      </c>
      <c r="P58">
        <f t="shared" si="4"/>
        <v>10.563354198303641</v>
      </c>
      <c r="Q58">
        <f t="shared" si="5"/>
        <v>18.104374236082819</v>
      </c>
      <c r="R58">
        <f t="shared" si="6"/>
        <v>-7.5410200377791785</v>
      </c>
      <c r="T58">
        <f t="shared" si="7"/>
        <v>-0.26304909560723516</v>
      </c>
    </row>
    <row r="59" spans="2:20" x14ac:dyDescent="0.2">
      <c r="B59" s="17" t="s">
        <v>11</v>
      </c>
      <c r="C59" s="19">
        <v>67248</v>
      </c>
      <c r="E59" s="19">
        <v>52887</v>
      </c>
      <c r="G59" s="20">
        <v>50539</v>
      </c>
      <c r="I59">
        <f t="shared" si="0"/>
        <v>16709</v>
      </c>
      <c r="K59">
        <f t="shared" si="1"/>
        <v>2348</v>
      </c>
      <c r="M59">
        <f t="shared" si="2"/>
        <v>14361</v>
      </c>
      <c r="N59">
        <f t="shared" si="3"/>
        <v>19057</v>
      </c>
      <c r="P59">
        <f t="shared" si="4"/>
        <v>55.634078328547055</v>
      </c>
      <c r="Q59">
        <f t="shared" si="5"/>
        <v>7.817871561160362</v>
      </c>
      <c r="R59">
        <f t="shared" si="6"/>
        <v>47.816206767386696</v>
      </c>
      <c r="T59">
        <f t="shared" si="7"/>
        <v>0.75358136117961905</v>
      </c>
    </row>
    <row r="60" spans="2:20" x14ac:dyDescent="0.2">
      <c r="B60" s="17" t="s">
        <v>12</v>
      </c>
      <c r="C60" s="19">
        <v>72627</v>
      </c>
      <c r="E60" s="19">
        <v>73372</v>
      </c>
      <c r="G60" s="20">
        <v>69076</v>
      </c>
      <c r="I60">
        <f t="shared" si="0"/>
        <v>3551</v>
      </c>
      <c r="K60">
        <f t="shared" si="1"/>
        <v>4296</v>
      </c>
      <c r="M60">
        <f t="shared" si="2"/>
        <v>-745</v>
      </c>
      <c r="N60">
        <f t="shared" si="3"/>
        <v>7847</v>
      </c>
      <c r="P60">
        <f t="shared" si="4"/>
        <v>9.7288337591353375</v>
      </c>
      <c r="Q60">
        <f t="shared" si="5"/>
        <v>11.769943629750889</v>
      </c>
      <c r="R60">
        <f t="shared" si="6"/>
        <v>-2.0411098706155517</v>
      </c>
      <c r="T60">
        <f t="shared" si="7"/>
        <v>-9.4940741684720276E-2</v>
      </c>
    </row>
    <row r="61" spans="2:20" x14ac:dyDescent="0.2">
      <c r="B61" s="17" t="s">
        <v>13</v>
      </c>
      <c r="C61" s="19">
        <v>45212</v>
      </c>
      <c r="E61" s="19">
        <v>46543</v>
      </c>
      <c r="G61" s="20">
        <v>41847</v>
      </c>
      <c r="I61">
        <f t="shared" si="0"/>
        <v>3365</v>
      </c>
      <c r="K61">
        <f t="shared" si="1"/>
        <v>4696</v>
      </c>
      <c r="M61">
        <f t="shared" si="2"/>
        <v>-1331</v>
      </c>
      <c r="N61">
        <f t="shared" si="3"/>
        <v>8061</v>
      </c>
      <c r="P61">
        <f t="shared" si="4"/>
        <v>14.669500299711187</v>
      </c>
      <c r="Q61">
        <f t="shared" si="5"/>
        <v>20.471908887799032</v>
      </c>
      <c r="R61">
        <f t="shared" si="6"/>
        <v>-5.8024085880878449</v>
      </c>
      <c r="T61">
        <f t="shared" si="7"/>
        <v>-0.16511599057188933</v>
      </c>
    </row>
    <row r="62" spans="2:20" x14ac:dyDescent="0.2">
      <c r="B62" s="17" t="s">
        <v>14</v>
      </c>
      <c r="C62" s="19">
        <v>66678</v>
      </c>
      <c r="E62" s="19">
        <v>67135</v>
      </c>
      <c r="G62" s="20">
        <v>63909</v>
      </c>
      <c r="I62">
        <f t="shared" si="0"/>
        <v>2769</v>
      </c>
      <c r="K62">
        <f t="shared" si="1"/>
        <v>3226</v>
      </c>
      <c r="M62">
        <f t="shared" si="2"/>
        <v>-457</v>
      </c>
      <c r="N62">
        <f t="shared" si="3"/>
        <v>5995</v>
      </c>
      <c r="P62">
        <f t="shared" si="4"/>
        <v>8.277222691367804</v>
      </c>
      <c r="Q62">
        <f t="shared" si="5"/>
        <v>9.6433081987549798</v>
      </c>
      <c r="R62">
        <f t="shared" si="6"/>
        <v>-1.3660855073871758</v>
      </c>
      <c r="T62">
        <f t="shared" si="7"/>
        <v>-7.6230191826522103E-2</v>
      </c>
    </row>
    <row r="63" spans="2:20" x14ac:dyDescent="0.2">
      <c r="B63" s="17" t="s">
        <v>15</v>
      </c>
      <c r="C63" s="19">
        <v>67181</v>
      </c>
      <c r="E63" s="19">
        <v>69604</v>
      </c>
      <c r="G63" s="20">
        <v>63862</v>
      </c>
      <c r="I63">
        <f t="shared" si="0"/>
        <v>3319</v>
      </c>
      <c r="K63">
        <f t="shared" si="1"/>
        <v>5742</v>
      </c>
      <c r="M63">
        <f t="shared" si="2"/>
        <v>-2423</v>
      </c>
      <c r="N63">
        <f t="shared" si="3"/>
        <v>9061</v>
      </c>
      <c r="P63">
        <f t="shared" si="4"/>
        <v>9.7057425887341449</v>
      </c>
      <c r="Q63">
        <f t="shared" si="5"/>
        <v>16.791314837153198</v>
      </c>
      <c r="R63">
        <f t="shared" si="6"/>
        <v>-7.0855722484190533</v>
      </c>
      <c r="T63">
        <f t="shared" si="7"/>
        <v>-0.26740977817017991</v>
      </c>
    </row>
    <row r="64" spans="2:20" x14ac:dyDescent="0.2">
      <c r="B64" s="17" t="s">
        <v>16</v>
      </c>
      <c r="C64" s="19">
        <v>32358</v>
      </c>
      <c r="E64" s="19">
        <v>33271</v>
      </c>
      <c r="G64" s="20">
        <v>29843</v>
      </c>
      <c r="I64">
        <f t="shared" si="0"/>
        <v>2515</v>
      </c>
      <c r="K64">
        <f t="shared" si="1"/>
        <v>3428</v>
      </c>
      <c r="M64">
        <f t="shared" si="2"/>
        <v>-913</v>
      </c>
      <c r="N64">
        <f t="shared" si="3"/>
        <v>5943</v>
      </c>
      <c r="P64">
        <f t="shared" si="4"/>
        <v>15.328589495497418</v>
      </c>
      <c r="Q64">
        <f t="shared" si="5"/>
        <v>20.893202700025906</v>
      </c>
      <c r="R64">
        <f t="shared" si="6"/>
        <v>-5.564613204528488</v>
      </c>
      <c r="T64">
        <f t="shared" si="7"/>
        <v>-0.15362611475685681</v>
      </c>
    </row>
    <row r="65" spans="2:20" x14ac:dyDescent="0.2">
      <c r="B65" s="17" t="s">
        <v>17</v>
      </c>
      <c r="C65" s="19">
        <v>24702</v>
      </c>
      <c r="E65" s="19">
        <v>24777</v>
      </c>
      <c r="G65" s="20">
        <v>23760</v>
      </c>
      <c r="I65">
        <f t="shared" si="0"/>
        <v>942</v>
      </c>
      <c r="K65">
        <f t="shared" si="1"/>
        <v>1017</v>
      </c>
      <c r="M65">
        <f t="shared" si="2"/>
        <v>-75</v>
      </c>
      <c r="N65">
        <f t="shared" si="3"/>
        <v>1959</v>
      </c>
      <c r="P65">
        <f t="shared" si="4"/>
        <v>7.6153519675013648</v>
      </c>
      <c r="Q65">
        <f t="shared" si="5"/>
        <v>8.2216697993087973</v>
      </c>
      <c r="R65">
        <f t="shared" si="6"/>
        <v>-0.60631783180743248</v>
      </c>
      <c r="T65">
        <f t="shared" si="7"/>
        <v>-3.8284839203675342E-2</v>
      </c>
    </row>
    <row r="66" spans="2:20" x14ac:dyDescent="0.2">
      <c r="B66" s="17" t="s">
        <v>18</v>
      </c>
      <c r="C66" s="19">
        <v>24925</v>
      </c>
      <c r="E66" s="19">
        <v>24475</v>
      </c>
      <c r="G66" s="20">
        <v>23165</v>
      </c>
      <c r="I66">
        <f t="shared" si="0"/>
        <v>1760</v>
      </c>
      <c r="K66">
        <f t="shared" si="1"/>
        <v>1310</v>
      </c>
      <c r="M66">
        <f t="shared" si="2"/>
        <v>450</v>
      </c>
      <c r="N66">
        <f t="shared" si="3"/>
        <v>3070</v>
      </c>
      <c r="P66">
        <f t="shared" si="4"/>
        <v>14.251012145748987</v>
      </c>
      <c r="Q66">
        <f t="shared" si="5"/>
        <v>10.607287449392713</v>
      </c>
      <c r="R66">
        <f t="shared" si="6"/>
        <v>3.6437246963562746</v>
      </c>
      <c r="T66">
        <f t="shared" si="7"/>
        <v>0.1465798045602606</v>
      </c>
    </row>
    <row r="67" spans="2:20" x14ac:dyDescent="0.2">
      <c r="B67" s="17" t="s">
        <v>19</v>
      </c>
      <c r="C67" s="19">
        <v>29375</v>
      </c>
      <c r="E67" s="19">
        <v>29848</v>
      </c>
      <c r="G67" s="20">
        <v>27988</v>
      </c>
      <c r="I67">
        <f t="shared" si="0"/>
        <v>1387</v>
      </c>
      <c r="K67">
        <f t="shared" si="1"/>
        <v>1860</v>
      </c>
      <c r="M67">
        <f t="shared" si="2"/>
        <v>-473</v>
      </c>
      <c r="N67">
        <f t="shared" si="3"/>
        <v>3247</v>
      </c>
      <c r="P67">
        <f t="shared" si="4"/>
        <v>9.3679820340070581</v>
      </c>
      <c r="Q67">
        <f t="shared" si="5"/>
        <v>12.562686793982067</v>
      </c>
      <c r="R67">
        <f t="shared" si="6"/>
        <v>-3.1947047599750089</v>
      </c>
      <c r="T67">
        <f t="shared" si="7"/>
        <v>-0.14567292885740685</v>
      </c>
    </row>
    <row r="68" spans="2:20" x14ac:dyDescent="0.2">
      <c r="B68" s="17" t="s">
        <v>20</v>
      </c>
      <c r="C68" s="19">
        <v>22860</v>
      </c>
      <c r="E68" s="19">
        <v>22612</v>
      </c>
      <c r="G68" s="20">
        <v>21344</v>
      </c>
      <c r="I68">
        <f t="shared" si="0"/>
        <v>1516</v>
      </c>
      <c r="K68">
        <f t="shared" si="1"/>
        <v>1268</v>
      </c>
      <c r="M68">
        <f t="shared" si="2"/>
        <v>248</v>
      </c>
      <c r="N68">
        <f t="shared" si="3"/>
        <v>2784</v>
      </c>
      <c r="P68">
        <f t="shared" si="4"/>
        <v>13.335679099225896</v>
      </c>
      <c r="Q68">
        <f t="shared" si="5"/>
        <v>11.15411681914145</v>
      </c>
      <c r="R68">
        <f t="shared" si="6"/>
        <v>2.1815622800844459</v>
      </c>
      <c r="T68">
        <f t="shared" si="7"/>
        <v>8.9080459770114945E-2</v>
      </c>
    </row>
    <row r="69" spans="2:20" x14ac:dyDescent="0.2">
      <c r="B69" s="17" t="s">
        <v>21</v>
      </c>
      <c r="C69" s="19">
        <v>40313</v>
      </c>
      <c r="E69" s="19">
        <v>41277</v>
      </c>
      <c r="G69" s="20">
        <v>39095</v>
      </c>
      <c r="I69">
        <f t="shared" si="0"/>
        <v>1218</v>
      </c>
      <c r="K69">
        <f t="shared" si="1"/>
        <v>2182</v>
      </c>
      <c r="M69">
        <f t="shared" si="2"/>
        <v>-964</v>
      </c>
      <c r="N69">
        <f t="shared" si="3"/>
        <v>3400</v>
      </c>
      <c r="P69">
        <f t="shared" si="4"/>
        <v>5.9713200147076844</v>
      </c>
      <c r="Q69">
        <f t="shared" si="5"/>
        <v>10.69738938595416</v>
      </c>
      <c r="R69">
        <f t="shared" si="6"/>
        <v>-4.7260693712464761</v>
      </c>
      <c r="T69">
        <f t="shared" si="7"/>
        <v>-0.28352941176470586</v>
      </c>
    </row>
    <row r="70" spans="2:20" x14ac:dyDescent="0.2">
      <c r="B70" s="17" t="s">
        <v>22</v>
      </c>
      <c r="C70" s="19">
        <v>51690</v>
      </c>
      <c r="E70" s="19">
        <v>49909</v>
      </c>
      <c r="G70" s="20">
        <v>46974</v>
      </c>
      <c r="I70">
        <f t="shared" si="0"/>
        <v>4716</v>
      </c>
      <c r="K70">
        <f t="shared" si="1"/>
        <v>2935</v>
      </c>
      <c r="M70">
        <f t="shared" si="2"/>
        <v>1781</v>
      </c>
      <c r="N70">
        <f t="shared" si="3"/>
        <v>7651</v>
      </c>
      <c r="P70">
        <f t="shared" si="4"/>
        <v>18.567111881022452</v>
      </c>
      <c r="Q70">
        <f t="shared" si="5"/>
        <v>11.555231842833098</v>
      </c>
      <c r="R70">
        <f t="shared" si="6"/>
        <v>7.0118800381893536</v>
      </c>
      <c r="T70">
        <f t="shared" si="7"/>
        <v>0.2327800287544112</v>
      </c>
    </row>
    <row r="71" spans="2:20" x14ac:dyDescent="0.2">
      <c r="B71" s="17" t="s">
        <v>23</v>
      </c>
      <c r="C71" s="19">
        <v>53561</v>
      </c>
      <c r="E71" s="19">
        <v>55831</v>
      </c>
      <c r="G71" s="20">
        <v>51293</v>
      </c>
      <c r="I71">
        <f t="shared" si="0"/>
        <v>2268</v>
      </c>
      <c r="K71">
        <f t="shared" si="1"/>
        <v>4538</v>
      </c>
      <c r="M71">
        <f t="shared" si="2"/>
        <v>-2270</v>
      </c>
      <c r="N71">
        <f t="shared" si="3"/>
        <v>6806</v>
      </c>
      <c r="P71">
        <f t="shared" si="4"/>
        <v>8.2931110136024575</v>
      </c>
      <c r="Q71">
        <f t="shared" si="5"/>
        <v>16.593535176246892</v>
      </c>
      <c r="R71">
        <f t="shared" si="6"/>
        <v>-8.3004241626444344</v>
      </c>
      <c r="T71">
        <f t="shared" si="7"/>
        <v>-0.33352923890684688</v>
      </c>
    </row>
    <row r="72" spans="2:20" x14ac:dyDescent="0.2">
      <c r="B72" s="17" t="s">
        <v>24</v>
      </c>
      <c r="C72" s="19">
        <v>26075</v>
      </c>
      <c r="E72" s="19">
        <v>22153</v>
      </c>
      <c r="G72" s="20">
        <v>21506</v>
      </c>
      <c r="I72">
        <f t="shared" si="0"/>
        <v>4569</v>
      </c>
      <c r="K72">
        <f t="shared" si="1"/>
        <v>647</v>
      </c>
      <c r="M72">
        <f t="shared" si="2"/>
        <v>3922</v>
      </c>
      <c r="N72">
        <f t="shared" si="3"/>
        <v>5216</v>
      </c>
      <c r="P72">
        <f t="shared" si="4"/>
        <v>37.894998755909434</v>
      </c>
      <c r="Q72">
        <f t="shared" si="5"/>
        <v>5.3661773243758821</v>
      </c>
      <c r="R72">
        <f t="shared" si="6"/>
        <v>32.528821431533551</v>
      </c>
      <c r="T72">
        <f t="shared" si="7"/>
        <v>0.75191717791411039</v>
      </c>
    </row>
    <row r="73" spans="2:20" x14ac:dyDescent="0.2">
      <c r="B73" s="17" t="s">
        <v>25</v>
      </c>
      <c r="C73" s="19">
        <v>23273</v>
      </c>
      <c r="E73" s="19">
        <v>23408</v>
      </c>
      <c r="G73" s="20">
        <v>21617</v>
      </c>
      <c r="I73">
        <f t="shared" si="0"/>
        <v>1656</v>
      </c>
      <c r="K73">
        <f t="shared" si="1"/>
        <v>1791</v>
      </c>
      <c r="M73">
        <f t="shared" si="2"/>
        <v>-135</v>
      </c>
      <c r="N73">
        <f t="shared" si="3"/>
        <v>3447</v>
      </c>
      <c r="P73">
        <f t="shared" si="4"/>
        <v>14.18992737944774</v>
      </c>
      <c r="Q73">
        <f t="shared" si="5"/>
        <v>15.346714937554895</v>
      </c>
      <c r="R73">
        <f t="shared" si="6"/>
        <v>-1.1567875581071547</v>
      </c>
      <c r="T73">
        <f t="shared" si="7"/>
        <v>-3.91644908616188E-2</v>
      </c>
    </row>
    <row r="74" spans="2:20" x14ac:dyDescent="0.2">
      <c r="B74" s="17" t="s">
        <v>26</v>
      </c>
      <c r="C74" s="19">
        <v>25433</v>
      </c>
      <c r="E74" s="19">
        <v>27188</v>
      </c>
      <c r="G74" s="20">
        <v>23296</v>
      </c>
      <c r="I74">
        <f t="shared" si="0"/>
        <v>2137</v>
      </c>
      <c r="K74">
        <f t="shared" si="1"/>
        <v>3892</v>
      </c>
      <c r="M74">
        <f t="shared" si="2"/>
        <v>-1755</v>
      </c>
      <c r="N74">
        <f t="shared" si="3"/>
        <v>6029</v>
      </c>
      <c r="P74">
        <f t="shared" si="4"/>
        <v>16.244465137492636</v>
      </c>
      <c r="Q74">
        <f t="shared" si="5"/>
        <v>29.585146614469505</v>
      </c>
      <c r="R74">
        <f t="shared" si="6"/>
        <v>-13.340681476976869</v>
      </c>
      <c r="T74">
        <f t="shared" si="7"/>
        <v>-0.2910930502570907</v>
      </c>
    </row>
    <row r="75" spans="2:20" x14ac:dyDescent="0.2">
      <c r="B75" s="17" t="s">
        <v>27</v>
      </c>
      <c r="C75" s="19">
        <v>25600</v>
      </c>
      <c r="E75" s="19">
        <v>25945</v>
      </c>
      <c r="G75" s="20">
        <v>24430</v>
      </c>
      <c r="I75">
        <f t="shared" si="0"/>
        <v>1170</v>
      </c>
      <c r="K75">
        <f t="shared" si="1"/>
        <v>1515</v>
      </c>
      <c r="M75">
        <f t="shared" si="2"/>
        <v>-345</v>
      </c>
      <c r="N75">
        <f t="shared" si="3"/>
        <v>2685</v>
      </c>
      <c r="P75">
        <f t="shared" si="4"/>
        <v>9.0794451450189158</v>
      </c>
      <c r="Q75">
        <f t="shared" si="5"/>
        <v>11.756717431370648</v>
      </c>
      <c r="R75">
        <f t="shared" si="6"/>
        <v>-2.677272286351732</v>
      </c>
      <c r="T75">
        <f t="shared" si="7"/>
        <v>-0.12849162011173185</v>
      </c>
    </row>
    <row r="76" spans="2:20" x14ac:dyDescent="0.2">
      <c r="B76" s="17" t="s">
        <v>28</v>
      </c>
      <c r="C76" s="19">
        <v>36817</v>
      </c>
      <c r="E76" s="19">
        <v>35482</v>
      </c>
      <c r="G76" s="20">
        <v>32457</v>
      </c>
      <c r="I76">
        <f t="shared" si="0"/>
        <v>4360</v>
      </c>
      <c r="K76">
        <f t="shared" si="1"/>
        <v>3025</v>
      </c>
      <c r="M76">
        <f t="shared" si="2"/>
        <v>1335</v>
      </c>
      <c r="N76">
        <f t="shared" si="3"/>
        <v>7385</v>
      </c>
      <c r="P76">
        <f t="shared" si="4"/>
        <v>24.122048714366727</v>
      </c>
      <c r="Q76">
        <f t="shared" si="5"/>
        <v>16.736054440587008</v>
      </c>
      <c r="R76">
        <f t="shared" si="6"/>
        <v>7.3859942737797191</v>
      </c>
      <c r="T76">
        <f t="shared" si="7"/>
        <v>0.18077183480027081</v>
      </c>
    </row>
    <row r="77" spans="2:20" x14ac:dyDescent="0.2">
      <c r="B77" s="17" t="s">
        <v>29</v>
      </c>
      <c r="C77" s="19">
        <v>27192</v>
      </c>
      <c r="E77" s="19">
        <v>28551</v>
      </c>
      <c r="G77" s="20">
        <v>25586</v>
      </c>
      <c r="I77">
        <f t="shared" si="0"/>
        <v>1606</v>
      </c>
      <c r="K77">
        <f t="shared" si="1"/>
        <v>2965</v>
      </c>
      <c r="M77">
        <f t="shared" si="2"/>
        <v>-1359</v>
      </c>
      <c r="N77">
        <f t="shared" si="3"/>
        <v>4571</v>
      </c>
      <c r="P77">
        <f t="shared" si="4"/>
        <v>11.524316954595196</v>
      </c>
      <c r="Q77">
        <f t="shared" si="5"/>
        <v>21.276214053782539</v>
      </c>
      <c r="R77">
        <f t="shared" si="6"/>
        <v>-9.7518970991873424</v>
      </c>
      <c r="T77">
        <f t="shared" si="7"/>
        <v>-0.29730912273025595</v>
      </c>
    </row>
    <row r="78" spans="2:20" x14ac:dyDescent="0.2">
      <c r="B78" s="18"/>
      <c r="C78" s="19"/>
      <c r="E78" s="19"/>
      <c r="G78" s="20"/>
    </row>
  </sheetData>
  <mergeCells count="3">
    <mergeCell ref="B3:B4"/>
    <mergeCell ref="C3:AG3"/>
    <mergeCell ref="B2:AG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HONDURAS2001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HUGO</dc:creator>
  <cp:lastModifiedBy>Mario Acuña</cp:lastModifiedBy>
  <dcterms:created xsi:type="dcterms:W3CDTF">2017-11-13T15:53:11Z</dcterms:created>
  <dcterms:modified xsi:type="dcterms:W3CDTF">2021-04-02T21:21:45Z</dcterms:modified>
</cp:coreProperties>
</file>