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218 ECU\2010\"/>
    </mc:Choice>
  </mc:AlternateContent>
  <xr:revisionPtr revIDLastSave="0" documentId="13_ncr:1_{2A61AF73-07CA-4093-8580-1AD308AB1C96}" xr6:coauthVersionLast="45" xr6:coauthVersionMax="45" xr10:uidLastSave="{00000000-0000-0000-0000-000000000000}"/>
  <bookViews>
    <workbookView xWindow="390" yWindow="390" windowWidth="14190" windowHeight="10920" xr2:uid="{00000000-000D-0000-FFFF-FFFF00000000}"/>
  </bookViews>
  <sheets>
    <sheet name="ECUADOR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K23" i="1"/>
  <c r="Q23" i="1" s="1"/>
  <c r="I23" i="1"/>
  <c r="N23" i="1" s="1"/>
  <c r="K21" i="1"/>
  <c r="Q21" i="1" s="1"/>
  <c r="I21" i="1"/>
  <c r="P21" i="1" s="1"/>
  <c r="R21" i="1" s="1"/>
  <c r="M21" i="1" l="1"/>
  <c r="N21" i="1"/>
  <c r="N27" i="1"/>
  <c r="P23" i="1"/>
  <c r="R23" i="1" s="1"/>
  <c r="P24" i="1"/>
  <c r="R24" i="1" s="1"/>
  <c r="P25" i="1"/>
  <c r="R25" i="1" s="1"/>
  <c r="P26" i="1"/>
  <c r="R26" i="1" s="1"/>
  <c r="P27" i="1"/>
  <c r="R27" i="1" s="1"/>
  <c r="M23" i="1"/>
  <c r="T23" i="1" s="1"/>
  <c r="M24" i="1"/>
  <c r="T24" i="1" s="1"/>
  <c r="M25" i="1"/>
  <c r="T25" i="1" s="1"/>
  <c r="M26" i="1"/>
  <c r="T26" i="1" s="1"/>
  <c r="M27" i="1"/>
  <c r="T27" i="1" s="1"/>
  <c r="T21" i="1" l="1"/>
</calcChain>
</file>

<file path=xl/sharedStrings.xml><?xml version="1.0" encoding="utf-8"?>
<sst xmlns="http://schemas.openxmlformats.org/spreadsheetml/2006/main" count="47" uniqueCount="26">
  <si>
    <t>Otro</t>
  </si>
  <si>
    <t>1 MILLON O MAS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</si>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</sst>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I4" sqref="I4"/>
    </sheetView>
  </sheetViews>
  <sheetFormatPr defaultColWidth="9.140625" defaultRowHeight="12.75" x14ac:dyDescent="0.2"/>
  <cols>
    <col min="1" max="1" width="1.42578125" customWidth="1"/>
    <col min="2" max="2" width="24.7109375" customWidth="1"/>
    <col min="3" max="3" width="8.85546875" customWidth="1"/>
    <col min="4" max="4" width="12.7109375" customWidth="1"/>
    <col min="5" max="5" width="13.140625" customWidth="1"/>
    <col min="6" max="7" width="11.42578125" customWidth="1"/>
    <col min="8" max="8" width="9.71093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6</v>
      </c>
      <c r="C2" s="24" t="s">
        <v>6</v>
      </c>
      <c r="D2" s="24" t="s">
        <v>6</v>
      </c>
      <c r="E2" s="24" t="s">
        <v>6</v>
      </c>
      <c r="F2" s="24" t="s">
        <v>6</v>
      </c>
      <c r="G2" s="24" t="s">
        <v>6</v>
      </c>
      <c r="H2" s="25" t="s">
        <v>6</v>
      </c>
    </row>
    <row r="3" spans="1:16" s="11" customFormat="1" ht="15.6" customHeight="1" x14ac:dyDescent="0.2">
      <c r="A3" s="9"/>
      <c r="B3" s="18" t="s">
        <v>24</v>
      </c>
      <c r="C3" s="20" t="s">
        <v>25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2" t="s">
        <v>5</v>
      </c>
      <c r="I4" s="10"/>
      <c r="J4" s="10"/>
    </row>
    <row r="5" spans="1:16" ht="15.6" customHeight="1" x14ac:dyDescent="0.2">
      <c r="A5" s="5"/>
      <c r="B5" s="3" t="s">
        <v>0</v>
      </c>
      <c r="C5" s="6">
        <v>4136729</v>
      </c>
      <c r="D5" s="6">
        <v>62186</v>
      </c>
      <c r="E5" s="6">
        <v>59388</v>
      </c>
      <c r="F5" s="6">
        <v>14479</v>
      </c>
      <c r="G5" s="6">
        <v>47621</v>
      </c>
      <c r="H5" s="6">
        <v>4320403</v>
      </c>
      <c r="I5" s="1"/>
      <c r="J5" s="1"/>
    </row>
    <row r="6" spans="1:16" ht="15.6" customHeight="1" x14ac:dyDescent="0.2">
      <c r="A6" s="5"/>
      <c r="B6" s="3" t="s">
        <v>1</v>
      </c>
      <c r="C6" s="6">
        <v>78254</v>
      </c>
      <c r="D6" s="6">
        <v>4104899</v>
      </c>
      <c r="E6" s="6">
        <v>55358</v>
      </c>
      <c r="F6" s="6">
        <v>17594</v>
      </c>
      <c r="G6" s="6">
        <v>38918</v>
      </c>
      <c r="H6" s="6">
        <v>4295023</v>
      </c>
      <c r="I6" s="1"/>
      <c r="J6" s="1"/>
    </row>
    <row r="7" spans="1:16" ht="15.6" customHeight="1" x14ac:dyDescent="0.2">
      <c r="A7" s="5"/>
      <c r="B7" s="3" t="s">
        <v>2</v>
      </c>
      <c r="C7" s="6">
        <v>62720</v>
      </c>
      <c r="D7" s="6">
        <v>44317</v>
      </c>
      <c r="E7" s="6">
        <v>2096907</v>
      </c>
      <c r="F7" s="6">
        <v>8605</v>
      </c>
      <c r="G7" s="6">
        <v>27437</v>
      </c>
      <c r="H7" s="6">
        <v>2239986</v>
      </c>
      <c r="I7" s="1"/>
      <c r="J7" s="1"/>
    </row>
    <row r="8" spans="1:16" ht="15.6" customHeight="1" x14ac:dyDescent="0.2">
      <c r="A8" s="5"/>
      <c r="B8" s="3" t="s">
        <v>3</v>
      </c>
      <c r="C8" s="6">
        <v>12495</v>
      </c>
      <c r="D8" s="6">
        <v>22060</v>
      </c>
      <c r="E8" s="6">
        <v>7448</v>
      </c>
      <c r="F8" s="6">
        <v>534947</v>
      </c>
      <c r="G8" s="6">
        <v>5203</v>
      </c>
      <c r="H8" s="6">
        <v>582153</v>
      </c>
      <c r="I8" s="1"/>
      <c r="J8" s="1"/>
    </row>
    <row r="9" spans="1:16" ht="15.6" customHeight="1" x14ac:dyDescent="0.2">
      <c r="A9" s="5"/>
      <c r="B9" s="3" t="s">
        <v>4</v>
      </c>
      <c r="C9" s="6">
        <v>42557</v>
      </c>
      <c r="D9" s="6">
        <v>36424</v>
      </c>
      <c r="E9" s="6">
        <v>29438</v>
      </c>
      <c r="F9" s="6">
        <v>6686</v>
      </c>
      <c r="G9" s="6">
        <v>1301047</v>
      </c>
      <c r="H9" s="6">
        <v>1416152</v>
      </c>
      <c r="I9" s="1"/>
      <c r="J9" s="1"/>
    </row>
    <row r="10" spans="1:16" ht="15.6" customHeight="1" x14ac:dyDescent="0.2">
      <c r="A10" s="5"/>
      <c r="B10" s="7" t="s">
        <v>5</v>
      </c>
      <c r="C10" s="8">
        <v>4332755</v>
      </c>
      <c r="D10" s="8">
        <v>4269886</v>
      </c>
      <c r="E10" s="8">
        <v>2248539</v>
      </c>
      <c r="F10" s="8">
        <v>582311</v>
      </c>
      <c r="G10" s="8">
        <v>1420226</v>
      </c>
      <c r="H10" s="8">
        <v>12853717</v>
      </c>
      <c r="I10" s="1"/>
      <c r="J10" s="1"/>
    </row>
    <row r="11" spans="1:16" ht="15.6" customHeight="1" x14ac:dyDescent="0.2">
      <c r="A11" s="1"/>
      <c r="B11" s="13" t="s">
        <v>7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19</v>
      </c>
    </row>
    <row r="17" spans="2:20" ht="15.6" customHeight="1" x14ac:dyDescent="0.2">
      <c r="C17" t="s">
        <v>9</v>
      </c>
      <c r="E17" t="s">
        <v>9</v>
      </c>
      <c r="G17" t="s">
        <v>12</v>
      </c>
    </row>
    <row r="18" spans="2:20" ht="15.6" customHeight="1" x14ac:dyDescent="0.2">
      <c r="C18" t="s">
        <v>10</v>
      </c>
      <c r="E18" t="s">
        <v>10</v>
      </c>
      <c r="G18" t="s">
        <v>13</v>
      </c>
      <c r="I18" t="s">
        <v>14</v>
      </c>
      <c r="K18" t="s">
        <v>15</v>
      </c>
      <c r="M18" t="s">
        <v>16</v>
      </c>
      <c r="N18" t="s">
        <v>16</v>
      </c>
    </row>
    <row r="19" spans="2:20" ht="15.6" customHeight="1" x14ac:dyDescent="0.2">
      <c r="C19" t="s">
        <v>11</v>
      </c>
      <c r="E19" t="s">
        <v>11</v>
      </c>
      <c r="M19" t="s">
        <v>17</v>
      </c>
      <c r="N19" t="s">
        <v>18</v>
      </c>
      <c r="P19" t="s">
        <v>20</v>
      </c>
      <c r="Q19" t="s">
        <v>21</v>
      </c>
      <c r="R19" t="s">
        <v>22</v>
      </c>
      <c r="T19" t="s">
        <v>23</v>
      </c>
    </row>
    <row r="20" spans="2:20" ht="15.6" customHeight="1" x14ac:dyDescent="0.2"/>
    <row r="21" spans="2:20" ht="15.6" customHeight="1" x14ac:dyDescent="0.2">
      <c r="B21" t="s">
        <v>8</v>
      </c>
      <c r="C21">
        <v>12853717</v>
      </c>
      <c r="E21">
        <v>12853717</v>
      </c>
      <c r="G21">
        <v>12174529</v>
      </c>
      <c r="I21">
        <f>C21-G21</f>
        <v>679188</v>
      </c>
      <c r="K21">
        <f>E21-G21</f>
        <v>679188</v>
      </c>
      <c r="M21">
        <f>I21-K21</f>
        <v>0</v>
      </c>
      <c r="N21">
        <f>I21+K21</f>
        <v>1358376</v>
      </c>
      <c r="P21">
        <f>((I21/5))/((C21+E21)/2)*1000</f>
        <v>10.567962559001417</v>
      </c>
      <c r="Q21">
        <f>((K21/5))/((C21+E21)/2)*1000</f>
        <v>10.567962559001417</v>
      </c>
      <c r="R21">
        <f>P21-Q21</f>
        <v>0</v>
      </c>
      <c r="T21">
        <f>M21/N21</f>
        <v>0</v>
      </c>
    </row>
    <row r="22" spans="2:20" ht="15.6" customHeight="1" x14ac:dyDescent="0.2"/>
    <row r="23" spans="2:20" ht="15.6" customHeight="1" x14ac:dyDescent="0.2">
      <c r="B23" s="14" t="s">
        <v>0</v>
      </c>
      <c r="C23" s="16">
        <v>4320403</v>
      </c>
      <c r="E23" s="16">
        <v>4332755</v>
      </c>
      <c r="G23" s="17">
        <v>4136729</v>
      </c>
      <c r="I23">
        <f t="shared" ref="I23:I27" si="0">C23-G23</f>
        <v>183674</v>
      </c>
      <c r="K23">
        <f t="shared" ref="K23:K27" si="1">E23-G23</f>
        <v>196026</v>
      </c>
      <c r="M23">
        <f t="shared" ref="M23:M27" si="2">I23-K23</f>
        <v>-12352</v>
      </c>
      <c r="N23">
        <f t="shared" ref="N23:N27" si="3">I23+K23</f>
        <v>379700</v>
      </c>
      <c r="P23">
        <f t="shared" ref="P23:P27" si="4">((I23/5))/((C23+E23)/2)*1000</f>
        <v>8.4904956086552446</v>
      </c>
      <c r="Q23">
        <f t="shared" ref="Q23:Q27" si="5">((K23/5))/((C23+E23)/2)*1000</f>
        <v>9.0614779020561027</v>
      </c>
      <c r="R23">
        <f t="shared" ref="R23:R27" si="6">P23-Q23</f>
        <v>-0.57098229340085815</v>
      </c>
      <c r="T23">
        <f t="shared" ref="T23:T27" si="7">M23/N23</f>
        <v>-3.2530945483276272E-2</v>
      </c>
    </row>
    <row r="24" spans="2:20" ht="15.6" customHeight="1" x14ac:dyDescent="0.2">
      <c r="B24" s="14" t="s">
        <v>1</v>
      </c>
      <c r="C24" s="16">
        <v>4295023</v>
      </c>
      <c r="E24" s="16">
        <v>4269886</v>
      </c>
      <c r="G24" s="17">
        <v>4104899</v>
      </c>
      <c r="I24">
        <f t="shared" si="0"/>
        <v>190124</v>
      </c>
      <c r="K24">
        <f t="shared" si="1"/>
        <v>164987</v>
      </c>
      <c r="M24">
        <f t="shared" si="2"/>
        <v>25137</v>
      </c>
      <c r="N24">
        <f t="shared" si="3"/>
        <v>355111</v>
      </c>
      <c r="P24">
        <f t="shared" si="4"/>
        <v>8.8792070061690094</v>
      </c>
      <c r="Q24">
        <f t="shared" si="5"/>
        <v>7.7052540780059662</v>
      </c>
      <c r="R24">
        <f t="shared" si="6"/>
        <v>1.1739529281630432</v>
      </c>
      <c r="T24">
        <f t="shared" si="7"/>
        <v>7.0786317517621253E-2</v>
      </c>
    </row>
    <row r="25" spans="2:20" x14ac:dyDescent="0.2">
      <c r="B25" s="14" t="s">
        <v>2</v>
      </c>
      <c r="C25" s="16">
        <v>2239986</v>
      </c>
      <c r="E25" s="16">
        <v>2248539</v>
      </c>
      <c r="G25" s="17">
        <v>2096907</v>
      </c>
      <c r="I25">
        <f t="shared" si="0"/>
        <v>143079</v>
      </c>
      <c r="K25">
        <f t="shared" si="1"/>
        <v>151632</v>
      </c>
      <c r="M25">
        <f t="shared" si="2"/>
        <v>-8553</v>
      </c>
      <c r="N25">
        <f t="shared" si="3"/>
        <v>294711</v>
      </c>
      <c r="P25">
        <f t="shared" si="4"/>
        <v>12.750647484418602</v>
      </c>
      <c r="Q25">
        <f t="shared" si="5"/>
        <v>13.512857787357763</v>
      </c>
      <c r="R25">
        <f t="shared" si="6"/>
        <v>-0.76221030293916137</v>
      </c>
      <c r="T25">
        <f t="shared" si="7"/>
        <v>-2.9021651719820435E-2</v>
      </c>
    </row>
    <row r="26" spans="2:20" x14ac:dyDescent="0.2">
      <c r="B26" s="14" t="s">
        <v>3</v>
      </c>
      <c r="C26" s="16">
        <v>582153</v>
      </c>
      <c r="E26" s="16">
        <v>582311</v>
      </c>
      <c r="G26" s="17">
        <v>534947</v>
      </c>
      <c r="I26">
        <f t="shared" si="0"/>
        <v>47206</v>
      </c>
      <c r="K26">
        <f t="shared" si="1"/>
        <v>47364</v>
      </c>
      <c r="M26">
        <f t="shared" si="2"/>
        <v>-158</v>
      </c>
      <c r="N26">
        <f t="shared" si="3"/>
        <v>94570</v>
      </c>
      <c r="P26">
        <f t="shared" si="4"/>
        <v>16.215529204853052</v>
      </c>
      <c r="Q26">
        <f t="shared" si="5"/>
        <v>16.269803102543314</v>
      </c>
      <c r="R26">
        <f t="shared" si="6"/>
        <v>-5.4273897690261919E-2</v>
      </c>
      <c r="T26">
        <f t="shared" si="7"/>
        <v>-1.6707201015121074E-3</v>
      </c>
    </row>
    <row r="27" spans="2:20" x14ac:dyDescent="0.2">
      <c r="B27" s="14" t="s">
        <v>4</v>
      </c>
      <c r="C27" s="16">
        <v>1416152</v>
      </c>
      <c r="E27" s="16">
        <v>1420226</v>
      </c>
      <c r="G27" s="17">
        <v>1301047</v>
      </c>
      <c r="I27">
        <f t="shared" si="0"/>
        <v>115105</v>
      </c>
      <c r="K27">
        <f t="shared" si="1"/>
        <v>119179</v>
      </c>
      <c r="M27">
        <f t="shared" si="2"/>
        <v>-4074</v>
      </c>
      <c r="N27">
        <f t="shared" si="3"/>
        <v>234284</v>
      </c>
      <c r="P27">
        <f t="shared" si="4"/>
        <v>16.232674206329339</v>
      </c>
      <c r="Q27">
        <f t="shared" si="5"/>
        <v>16.807209758360841</v>
      </c>
      <c r="R27">
        <f t="shared" si="6"/>
        <v>-0.57453555203150231</v>
      </c>
      <c r="T27">
        <f t="shared" si="7"/>
        <v>-1.7389151627938741E-2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ECUADOR2010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2018-12-13T14:36:40Z</dcterms:created>
  <dcterms:modified xsi:type="dcterms:W3CDTF">2021-04-04T21:51:16Z</dcterms:modified>
</cp:coreProperties>
</file>