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214 DOM\2010\"/>
    </mc:Choice>
  </mc:AlternateContent>
  <xr:revisionPtr revIDLastSave="0" documentId="13_ncr:1_{6B60E07E-6D5B-45BF-8211-5B1F7CC7B39B}" xr6:coauthVersionLast="45" xr6:coauthVersionMax="45" xr10:uidLastSave="{00000000-0000-0000-0000-000000000000}"/>
  <bookViews>
    <workbookView xWindow="1815" yWindow="165" windowWidth="10980" windowHeight="10920" xr2:uid="{00000000-000D-0000-FFFF-FFFF00000000}"/>
  </bookViews>
  <sheets>
    <sheet name="REPUBLICA DOMINICANA20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9" i="1" l="1"/>
  <c r="K29" i="1"/>
  <c r="Q29" i="1" s="1"/>
  <c r="I29" i="1"/>
  <c r="K28" i="1"/>
  <c r="Q28" i="1" s="1"/>
  <c r="I28" i="1"/>
  <c r="N28" i="1" s="1"/>
  <c r="K27" i="1"/>
  <c r="Q27" i="1" s="1"/>
  <c r="I27" i="1"/>
  <c r="K26" i="1"/>
  <c r="Q26" i="1" s="1"/>
  <c r="I26" i="1"/>
  <c r="N26" i="1" s="1"/>
  <c r="K25" i="1"/>
  <c r="Q25" i="1" s="1"/>
  <c r="I25" i="1"/>
  <c r="K24" i="1"/>
  <c r="Q24" i="1" s="1"/>
  <c r="I24" i="1"/>
  <c r="N24" i="1" s="1"/>
  <c r="N22" i="1"/>
  <c r="K22" i="1"/>
  <c r="Q22" i="1" s="1"/>
  <c r="I22" i="1"/>
  <c r="M22" i="1" s="1"/>
  <c r="T22" i="1" s="1"/>
  <c r="P22" i="1" l="1"/>
  <c r="R22" i="1" s="1"/>
  <c r="R29" i="1"/>
  <c r="N25" i="1"/>
  <c r="N27" i="1"/>
  <c r="N29" i="1"/>
  <c r="P24" i="1"/>
  <c r="R24" i="1" s="1"/>
  <c r="P25" i="1"/>
  <c r="R25" i="1" s="1"/>
  <c r="P26" i="1"/>
  <c r="R26" i="1" s="1"/>
  <c r="P27" i="1"/>
  <c r="R27" i="1" s="1"/>
  <c r="P28" i="1"/>
  <c r="R28" i="1" s="1"/>
  <c r="M24" i="1"/>
  <c r="T24" i="1" s="1"/>
  <c r="M25" i="1"/>
  <c r="T25" i="1" s="1"/>
  <c r="M26" i="1"/>
  <c r="T26" i="1" s="1"/>
  <c r="M27" i="1"/>
  <c r="M28" i="1"/>
  <c r="T28" i="1" s="1"/>
  <c r="M29" i="1"/>
  <c r="T29" i="1" s="1"/>
  <c r="T27" i="1" l="1"/>
</calcChain>
</file>

<file path=xl/sharedStrings.xml><?xml version="1.0" encoding="utf-8"?>
<sst xmlns="http://schemas.openxmlformats.org/spreadsheetml/2006/main" count="51" uniqueCount="27">
  <si>
    <t>Otro</t>
  </si>
  <si>
    <t>1 MILLON O MAS</t>
  </si>
  <si>
    <t>500.000-999.999</t>
  </si>
  <si>
    <t>100.000-499.999</t>
  </si>
  <si>
    <t>50.000-99.999</t>
  </si>
  <si>
    <t>20.000-49.999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</si>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</sst>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0"/>
  <sheetViews>
    <sheetView showGridLines="0" tabSelected="1" workbookViewId="0">
      <selection activeCell="C3" sqref="C3:I3"/>
    </sheetView>
  </sheetViews>
  <sheetFormatPr defaultColWidth="9.140625" defaultRowHeight="12.75" x14ac:dyDescent="0.2"/>
  <cols>
    <col min="1" max="1" width="1.42578125" customWidth="1"/>
    <col min="2" max="2" width="26.140625" customWidth="1"/>
    <col min="3" max="3" width="8.85546875" customWidth="1"/>
    <col min="4" max="4" width="12.7109375" customWidth="1"/>
    <col min="5" max="6" width="13.140625" customWidth="1"/>
    <col min="7" max="8" width="11.42578125" customWidth="1"/>
    <col min="9" max="9" width="8.85546875" customWidth="1"/>
  </cols>
  <sheetData>
    <row r="1" spans="1:9" ht="13.5" thickBot="1" x14ac:dyDescent="0.25"/>
    <row r="2" spans="1:9" ht="13.5" thickBot="1" x14ac:dyDescent="0.25">
      <c r="B2" s="22" t="s">
        <v>7</v>
      </c>
      <c r="C2" s="23" t="s">
        <v>7</v>
      </c>
      <c r="D2" s="23" t="s">
        <v>7</v>
      </c>
      <c r="E2" s="23" t="s">
        <v>7</v>
      </c>
      <c r="F2" s="23" t="s">
        <v>7</v>
      </c>
      <c r="G2" s="23" t="s">
        <v>7</v>
      </c>
      <c r="H2" s="23" t="s">
        <v>7</v>
      </c>
      <c r="I2" s="24" t="s">
        <v>7</v>
      </c>
    </row>
    <row r="3" spans="1:9" s="10" customFormat="1" ht="15.6" customHeight="1" x14ac:dyDescent="0.2">
      <c r="A3" s="9"/>
      <c r="B3" s="17" t="s">
        <v>25</v>
      </c>
      <c r="C3" s="19" t="s">
        <v>26</v>
      </c>
      <c r="D3" s="20"/>
      <c r="E3" s="20"/>
      <c r="F3" s="20"/>
      <c r="G3" s="20"/>
      <c r="H3" s="20"/>
      <c r="I3" s="21"/>
    </row>
    <row r="4" spans="1:9" s="10" customFormat="1" ht="15.6" customHeight="1" x14ac:dyDescent="0.2">
      <c r="A4" s="9"/>
      <c r="B4" s="18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2" t="s">
        <v>6</v>
      </c>
    </row>
    <row r="5" spans="1:9" ht="15.6" customHeight="1" x14ac:dyDescent="0.2">
      <c r="A5" s="5"/>
      <c r="B5" s="3" t="s">
        <v>0</v>
      </c>
      <c r="C5" s="6">
        <v>1566989</v>
      </c>
      <c r="D5" s="6">
        <v>9102</v>
      </c>
      <c r="E5" s="6">
        <v>12683</v>
      </c>
      <c r="F5" s="6">
        <v>19121</v>
      </c>
      <c r="G5" s="6">
        <v>9154</v>
      </c>
      <c r="H5" s="6">
        <v>12241</v>
      </c>
      <c r="I5" s="6">
        <v>1629290</v>
      </c>
    </row>
    <row r="6" spans="1:9" ht="15.6" customHeight="1" x14ac:dyDescent="0.2">
      <c r="A6" s="5"/>
      <c r="B6" s="3" t="s">
        <v>1</v>
      </c>
      <c r="C6" s="6">
        <v>30170</v>
      </c>
      <c r="D6" s="6">
        <v>2897557</v>
      </c>
      <c r="E6" s="6">
        <v>8235</v>
      </c>
      <c r="F6" s="6">
        <v>37913</v>
      </c>
      <c r="G6" s="6">
        <v>37106</v>
      </c>
      <c r="H6" s="6">
        <v>40173</v>
      </c>
      <c r="I6" s="6">
        <v>3051154</v>
      </c>
    </row>
    <row r="7" spans="1:9" ht="15.6" customHeight="1" x14ac:dyDescent="0.2">
      <c r="A7" s="5"/>
      <c r="B7" s="3" t="s">
        <v>2</v>
      </c>
      <c r="C7" s="6">
        <v>12121</v>
      </c>
      <c r="D7" s="6">
        <v>1193</v>
      </c>
      <c r="E7" s="6">
        <v>642695</v>
      </c>
      <c r="F7" s="6">
        <v>7597</v>
      </c>
      <c r="G7" s="6">
        <v>5640</v>
      </c>
      <c r="H7" s="6">
        <v>5789</v>
      </c>
      <c r="I7" s="6">
        <v>675035</v>
      </c>
    </row>
    <row r="8" spans="1:9" ht="15.6" customHeight="1" x14ac:dyDescent="0.2">
      <c r="A8" s="5"/>
      <c r="B8" s="3" t="s">
        <v>3</v>
      </c>
      <c r="C8" s="6">
        <v>13344</v>
      </c>
      <c r="D8" s="6">
        <v>6875</v>
      </c>
      <c r="E8" s="6">
        <v>5906</v>
      </c>
      <c r="F8" s="6">
        <v>1397527</v>
      </c>
      <c r="G8" s="6">
        <v>8735</v>
      </c>
      <c r="H8" s="6">
        <v>16379</v>
      </c>
      <c r="I8" s="6">
        <v>1448766</v>
      </c>
    </row>
    <row r="9" spans="1:9" ht="15.6" customHeight="1" x14ac:dyDescent="0.2">
      <c r="A9" s="5"/>
      <c r="B9" s="3" t="s">
        <v>4</v>
      </c>
      <c r="C9" s="6">
        <v>5053</v>
      </c>
      <c r="D9" s="6">
        <v>2212</v>
      </c>
      <c r="E9" s="6">
        <v>3008</v>
      </c>
      <c r="F9" s="6">
        <v>3501</v>
      </c>
      <c r="G9" s="6">
        <v>590494</v>
      </c>
      <c r="H9" s="6">
        <v>3079</v>
      </c>
      <c r="I9" s="6">
        <v>607347</v>
      </c>
    </row>
    <row r="10" spans="1:9" ht="15.6" customHeight="1" x14ac:dyDescent="0.2">
      <c r="A10" s="5"/>
      <c r="B10" s="3" t="s">
        <v>5</v>
      </c>
      <c r="C10" s="6">
        <v>8757</v>
      </c>
      <c r="D10" s="6">
        <v>5991</v>
      </c>
      <c r="E10" s="6">
        <v>4358</v>
      </c>
      <c r="F10" s="6">
        <v>11419</v>
      </c>
      <c r="G10" s="6">
        <v>3661</v>
      </c>
      <c r="H10" s="6">
        <v>831728</v>
      </c>
      <c r="I10" s="6">
        <v>865914</v>
      </c>
    </row>
    <row r="11" spans="1:9" ht="15.6" customHeight="1" x14ac:dyDescent="0.2">
      <c r="A11" s="5"/>
      <c r="B11" s="7" t="s">
        <v>6</v>
      </c>
      <c r="C11" s="8">
        <v>1636434</v>
      </c>
      <c r="D11" s="8">
        <v>2922930</v>
      </c>
      <c r="E11" s="8">
        <v>676885</v>
      </c>
      <c r="F11" s="8">
        <v>1477078</v>
      </c>
      <c r="G11" s="8">
        <v>654790</v>
      </c>
      <c r="H11" s="8">
        <v>909389</v>
      </c>
      <c r="I11" s="8">
        <v>8277506</v>
      </c>
    </row>
    <row r="12" spans="1:9" ht="15.6" customHeight="1" x14ac:dyDescent="0.2">
      <c r="A12" s="1"/>
      <c r="B12" s="12" t="s">
        <v>8</v>
      </c>
      <c r="C12" s="4"/>
      <c r="D12" s="4"/>
      <c r="E12" s="4"/>
      <c r="F12" s="4"/>
      <c r="G12" s="4"/>
      <c r="H12" s="4"/>
      <c r="I12" s="4"/>
    </row>
    <row r="13" spans="1:9" ht="15.6" customHeight="1" x14ac:dyDescent="0.2"/>
    <row r="14" spans="1:9" ht="15.6" customHeight="1" x14ac:dyDescent="0.2"/>
    <row r="15" spans="1:9" ht="15.6" customHeight="1" x14ac:dyDescent="0.2"/>
    <row r="16" spans="1:9" ht="15.6" customHeight="1" x14ac:dyDescent="0.2"/>
    <row r="17" spans="2:20" ht="15.6" customHeight="1" x14ac:dyDescent="0.2">
      <c r="P17" t="s">
        <v>20</v>
      </c>
    </row>
    <row r="18" spans="2:20" ht="15.6" customHeight="1" x14ac:dyDescent="0.2">
      <c r="C18" t="s">
        <v>10</v>
      </c>
      <c r="E18" t="s">
        <v>10</v>
      </c>
      <c r="G18" t="s">
        <v>13</v>
      </c>
    </row>
    <row r="19" spans="2:20" ht="15.6" customHeight="1" x14ac:dyDescent="0.2">
      <c r="C19" t="s">
        <v>11</v>
      </c>
      <c r="E19" t="s">
        <v>11</v>
      </c>
      <c r="G19" t="s">
        <v>14</v>
      </c>
      <c r="I19" t="s">
        <v>15</v>
      </c>
      <c r="K19" t="s">
        <v>16</v>
      </c>
      <c r="M19" t="s">
        <v>17</v>
      </c>
      <c r="N19" t="s">
        <v>17</v>
      </c>
    </row>
    <row r="20" spans="2:20" ht="15.6" customHeight="1" x14ac:dyDescent="0.2">
      <c r="C20" t="s">
        <v>12</v>
      </c>
      <c r="E20" t="s">
        <v>12</v>
      </c>
      <c r="M20" t="s">
        <v>18</v>
      </c>
      <c r="N20" t="s">
        <v>19</v>
      </c>
      <c r="P20" t="s">
        <v>21</v>
      </c>
      <c r="Q20" t="s">
        <v>22</v>
      </c>
      <c r="R20" t="s">
        <v>23</v>
      </c>
      <c r="T20" t="s">
        <v>24</v>
      </c>
    </row>
    <row r="21" spans="2:20" ht="15.6" customHeight="1" x14ac:dyDescent="0.2"/>
    <row r="22" spans="2:20" ht="15.6" customHeight="1" x14ac:dyDescent="0.2">
      <c r="B22" t="s">
        <v>9</v>
      </c>
      <c r="C22">
        <v>8277506</v>
      </c>
      <c r="E22">
        <v>8277506</v>
      </c>
      <c r="G22">
        <v>7926990</v>
      </c>
      <c r="I22">
        <f>C22-G22</f>
        <v>350516</v>
      </c>
      <c r="K22">
        <f>E22-G22</f>
        <v>350516</v>
      </c>
      <c r="M22">
        <f>I22-K22</f>
        <v>0</v>
      </c>
      <c r="N22">
        <f>I22+K22</f>
        <v>701032</v>
      </c>
      <c r="P22">
        <f>((I22/5))/((C22+E22)/2)*1000</f>
        <v>8.4691210130201053</v>
      </c>
      <c r="Q22">
        <f>((K22/5))/((C22+E22)/2)*1000</f>
        <v>8.4691210130201053</v>
      </c>
      <c r="R22">
        <f>P22-Q22</f>
        <v>0</v>
      </c>
      <c r="T22">
        <f>M22/N22</f>
        <v>0</v>
      </c>
    </row>
    <row r="23" spans="2:20" ht="15.6" customHeight="1" x14ac:dyDescent="0.2"/>
    <row r="24" spans="2:20" x14ac:dyDescent="0.2">
      <c r="B24" s="13" t="s">
        <v>0</v>
      </c>
      <c r="C24" s="15">
        <v>1629290</v>
      </c>
      <c r="E24" s="15">
        <v>1636434</v>
      </c>
      <c r="G24" s="16">
        <v>1566989</v>
      </c>
      <c r="I24">
        <f t="shared" ref="I24:I29" si="0">C24-G24</f>
        <v>62301</v>
      </c>
      <c r="K24">
        <f t="shared" ref="K24:K29" si="1">E24-G24</f>
        <v>69445</v>
      </c>
      <c r="M24">
        <f t="shared" ref="M24:M29" si="2">I24-K24</f>
        <v>-7144</v>
      </c>
      <c r="N24">
        <f t="shared" ref="N24:N29" si="3">I24+K24</f>
        <v>131746</v>
      </c>
      <c r="P24">
        <f t="shared" ref="P24:P29" si="4">((I24/5))/((C24+E24)/2)*1000</f>
        <v>7.6308959360925792</v>
      </c>
      <c r="Q24">
        <f t="shared" ref="Q24:Q29" si="5">((K24/5))/((C24+E24)/2)*1000</f>
        <v>8.505923954381938</v>
      </c>
      <c r="R24">
        <f t="shared" ref="R24:R29" si="6">P24-Q24</f>
        <v>-0.87502801828935883</v>
      </c>
      <c r="T24">
        <f t="shared" ref="T24:T29" si="7">M24/N24</f>
        <v>-5.4225555235073553E-2</v>
      </c>
    </row>
    <row r="25" spans="2:20" x14ac:dyDescent="0.2">
      <c r="B25" s="13" t="s">
        <v>1</v>
      </c>
      <c r="C25" s="15">
        <v>3051154</v>
      </c>
      <c r="E25" s="15">
        <v>2922930</v>
      </c>
      <c r="G25" s="16">
        <v>2897557</v>
      </c>
      <c r="I25">
        <f t="shared" si="0"/>
        <v>153597</v>
      </c>
      <c r="K25">
        <f t="shared" si="1"/>
        <v>25373</v>
      </c>
      <c r="M25">
        <f t="shared" si="2"/>
        <v>128224</v>
      </c>
      <c r="N25">
        <f t="shared" si="3"/>
        <v>178970</v>
      </c>
      <c r="P25">
        <f t="shared" si="4"/>
        <v>10.284220978479715</v>
      </c>
      <c r="Q25">
        <f t="shared" si="5"/>
        <v>1.6988713248759142</v>
      </c>
      <c r="R25">
        <f t="shared" si="6"/>
        <v>8.5853496536037994</v>
      </c>
      <c r="T25">
        <f t="shared" si="7"/>
        <v>0.71645527183326818</v>
      </c>
    </row>
    <row r="26" spans="2:20" x14ac:dyDescent="0.2">
      <c r="B26" s="13" t="s">
        <v>2</v>
      </c>
      <c r="C26" s="15">
        <v>675035</v>
      </c>
      <c r="E26" s="15">
        <v>676885</v>
      </c>
      <c r="G26" s="16">
        <v>642695</v>
      </c>
      <c r="I26">
        <f t="shared" si="0"/>
        <v>32340</v>
      </c>
      <c r="K26">
        <f t="shared" si="1"/>
        <v>34190</v>
      </c>
      <c r="M26">
        <f t="shared" si="2"/>
        <v>-1850</v>
      </c>
      <c r="N26">
        <f t="shared" si="3"/>
        <v>66530</v>
      </c>
      <c r="P26">
        <f t="shared" si="4"/>
        <v>9.5686135274276598</v>
      </c>
      <c r="Q26">
        <f t="shared" si="5"/>
        <v>10.11598319427185</v>
      </c>
      <c r="R26">
        <f t="shared" si="6"/>
        <v>-0.54736966684419031</v>
      </c>
      <c r="T26">
        <f t="shared" si="7"/>
        <v>-2.7807004358935818E-2</v>
      </c>
    </row>
    <row r="27" spans="2:20" x14ac:dyDescent="0.2">
      <c r="B27" s="13" t="s">
        <v>3</v>
      </c>
      <c r="C27" s="15">
        <v>1448766</v>
      </c>
      <c r="E27" s="15">
        <v>1477078</v>
      </c>
      <c r="G27" s="16">
        <v>1397527</v>
      </c>
      <c r="I27">
        <f t="shared" si="0"/>
        <v>51239</v>
      </c>
      <c r="K27">
        <f t="shared" si="1"/>
        <v>79551</v>
      </c>
      <c r="M27">
        <f t="shared" si="2"/>
        <v>-28312</v>
      </c>
      <c r="N27">
        <f t="shared" si="3"/>
        <v>130790</v>
      </c>
      <c r="P27">
        <f t="shared" si="4"/>
        <v>7.0050214570564933</v>
      </c>
      <c r="Q27">
        <f t="shared" si="5"/>
        <v>10.875631099949279</v>
      </c>
      <c r="R27">
        <f t="shared" si="6"/>
        <v>-3.8706096428927861</v>
      </c>
      <c r="T27">
        <f t="shared" si="7"/>
        <v>-0.21646914901750899</v>
      </c>
    </row>
    <row r="28" spans="2:20" x14ac:dyDescent="0.2">
      <c r="B28" s="13" t="s">
        <v>4</v>
      </c>
      <c r="C28" s="15">
        <v>607347</v>
      </c>
      <c r="E28" s="15">
        <v>654790</v>
      </c>
      <c r="G28" s="16">
        <v>590494</v>
      </c>
      <c r="I28">
        <f t="shared" si="0"/>
        <v>16853</v>
      </c>
      <c r="K28">
        <f t="shared" si="1"/>
        <v>64296</v>
      </c>
      <c r="M28">
        <f t="shared" si="2"/>
        <v>-47443</v>
      </c>
      <c r="N28">
        <f t="shared" si="3"/>
        <v>81149</v>
      </c>
      <c r="P28">
        <f t="shared" si="4"/>
        <v>5.3411000549068763</v>
      </c>
      <c r="Q28">
        <f t="shared" si="5"/>
        <v>20.376868755135142</v>
      </c>
      <c r="R28">
        <f t="shared" si="6"/>
        <v>-15.035768700228266</v>
      </c>
      <c r="T28">
        <f t="shared" si="7"/>
        <v>-0.58464059939124324</v>
      </c>
    </row>
    <row r="29" spans="2:20" x14ac:dyDescent="0.2">
      <c r="B29" s="13" t="s">
        <v>5</v>
      </c>
      <c r="C29" s="15">
        <v>865914</v>
      </c>
      <c r="E29" s="15">
        <v>909389</v>
      </c>
      <c r="G29" s="16">
        <v>831728</v>
      </c>
      <c r="I29">
        <f t="shared" si="0"/>
        <v>34186</v>
      </c>
      <c r="K29">
        <f t="shared" si="1"/>
        <v>77661</v>
      </c>
      <c r="M29">
        <f t="shared" si="2"/>
        <v>-43475</v>
      </c>
      <c r="N29">
        <f t="shared" si="3"/>
        <v>111847</v>
      </c>
      <c r="P29">
        <f t="shared" si="4"/>
        <v>7.7025724622782699</v>
      </c>
      <c r="Q29">
        <f t="shared" si="5"/>
        <v>17.498083425758871</v>
      </c>
      <c r="R29">
        <f t="shared" si="6"/>
        <v>-9.7955109634806021</v>
      </c>
      <c r="T29">
        <f t="shared" si="7"/>
        <v>-0.38870063568982627</v>
      </c>
    </row>
    <row r="30" spans="2:20" x14ac:dyDescent="0.2">
      <c r="B30" s="14"/>
      <c r="C30" s="15"/>
      <c r="E30" s="15"/>
      <c r="G30" s="16"/>
    </row>
  </sheetData>
  <mergeCells count="3">
    <mergeCell ref="B3:B4"/>
    <mergeCell ref="C3:I3"/>
    <mergeCell ref="B2:I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REPUBLICA DOMINICANA2010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2018-12-12T17:49:31Z</dcterms:created>
  <dcterms:modified xsi:type="dcterms:W3CDTF">2021-04-04T20:50:40Z</dcterms:modified>
</cp:coreProperties>
</file>