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Republica Dominicana\2002\"/>
    </mc:Choice>
  </mc:AlternateContent>
  <xr:revisionPtr revIDLastSave="0" documentId="13_ncr:1_{AA1DB9E4-C69A-4F7F-800E-B82AAFD00693}" xr6:coauthVersionLast="45" xr6:coauthVersionMax="45" xr10:uidLastSave="{00000000-0000-0000-0000-000000000000}"/>
  <bookViews>
    <workbookView xWindow="10095" yWindow="0" windowWidth="10245" windowHeight="10950" xr2:uid="{00000000-000D-0000-FFFF-FFFF00000000}"/>
  </bookViews>
  <sheets>
    <sheet name="REPUBLICADOMINICANA20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1" l="1"/>
  <c r="K52" i="1" s="1"/>
  <c r="Q52" i="1" s="1"/>
  <c r="M89" i="1"/>
  <c r="K89" i="1"/>
  <c r="Q89" i="1" s="1"/>
  <c r="I89" i="1"/>
  <c r="P89" i="1" s="1"/>
  <c r="K88" i="1"/>
  <c r="Q88" i="1" s="1"/>
  <c r="I88" i="1"/>
  <c r="P88" i="1" s="1"/>
  <c r="K87" i="1"/>
  <c r="Q87" i="1" s="1"/>
  <c r="I87" i="1"/>
  <c r="P87" i="1" s="1"/>
  <c r="K86" i="1"/>
  <c r="Q86" i="1" s="1"/>
  <c r="I86" i="1"/>
  <c r="P86" i="1" s="1"/>
  <c r="Q85" i="1"/>
  <c r="K85" i="1"/>
  <c r="I85" i="1"/>
  <c r="P85" i="1" s="1"/>
  <c r="K84" i="1"/>
  <c r="Q84" i="1" s="1"/>
  <c r="I84" i="1"/>
  <c r="P84" i="1" s="1"/>
  <c r="K83" i="1"/>
  <c r="Q83" i="1" s="1"/>
  <c r="I83" i="1"/>
  <c r="P83" i="1" s="1"/>
  <c r="K82" i="1"/>
  <c r="Q82" i="1" s="1"/>
  <c r="I82" i="1"/>
  <c r="P82" i="1" s="1"/>
  <c r="Q81" i="1"/>
  <c r="K81" i="1"/>
  <c r="I81" i="1"/>
  <c r="P81" i="1" s="1"/>
  <c r="K80" i="1"/>
  <c r="Q80" i="1" s="1"/>
  <c r="I80" i="1"/>
  <c r="P80" i="1" s="1"/>
  <c r="K79" i="1"/>
  <c r="Q79" i="1" s="1"/>
  <c r="I79" i="1"/>
  <c r="P79" i="1" s="1"/>
  <c r="K78" i="1"/>
  <c r="Q78" i="1" s="1"/>
  <c r="I78" i="1"/>
  <c r="P78" i="1" s="1"/>
  <c r="Q77" i="1"/>
  <c r="K77" i="1"/>
  <c r="I77" i="1"/>
  <c r="P77" i="1" s="1"/>
  <c r="K76" i="1"/>
  <c r="Q76" i="1" s="1"/>
  <c r="I76" i="1"/>
  <c r="P76" i="1" s="1"/>
  <c r="K75" i="1"/>
  <c r="Q75" i="1" s="1"/>
  <c r="I75" i="1"/>
  <c r="P75" i="1" s="1"/>
  <c r="K74" i="1"/>
  <c r="Q74" i="1" s="1"/>
  <c r="I74" i="1"/>
  <c r="P74" i="1" s="1"/>
  <c r="Q73" i="1"/>
  <c r="K73" i="1"/>
  <c r="I73" i="1"/>
  <c r="P73" i="1" s="1"/>
  <c r="K72" i="1"/>
  <c r="Q72" i="1" s="1"/>
  <c r="I72" i="1"/>
  <c r="P72" i="1" s="1"/>
  <c r="K71" i="1"/>
  <c r="Q71" i="1" s="1"/>
  <c r="I71" i="1"/>
  <c r="P71" i="1" s="1"/>
  <c r="K70" i="1"/>
  <c r="Q70" i="1" s="1"/>
  <c r="I70" i="1"/>
  <c r="P70" i="1" s="1"/>
  <c r="Q69" i="1"/>
  <c r="K69" i="1"/>
  <c r="I69" i="1"/>
  <c r="P69" i="1" s="1"/>
  <c r="K68" i="1"/>
  <c r="Q68" i="1" s="1"/>
  <c r="I68" i="1"/>
  <c r="P68" i="1" s="1"/>
  <c r="K67" i="1"/>
  <c r="Q67" i="1" s="1"/>
  <c r="I67" i="1"/>
  <c r="P67" i="1" s="1"/>
  <c r="K66" i="1"/>
  <c r="Q66" i="1" s="1"/>
  <c r="I66" i="1"/>
  <c r="P66" i="1" s="1"/>
  <c r="Q65" i="1"/>
  <c r="K65" i="1"/>
  <c r="I65" i="1"/>
  <c r="P65" i="1" s="1"/>
  <c r="K64" i="1"/>
  <c r="Q64" i="1" s="1"/>
  <c r="I64" i="1"/>
  <c r="P64" i="1" s="1"/>
  <c r="K63" i="1"/>
  <c r="Q63" i="1" s="1"/>
  <c r="I63" i="1"/>
  <c r="P63" i="1" s="1"/>
  <c r="K62" i="1"/>
  <c r="Q62" i="1" s="1"/>
  <c r="I62" i="1"/>
  <c r="P62" i="1" s="1"/>
  <c r="Q61" i="1"/>
  <c r="K61" i="1"/>
  <c r="I61" i="1"/>
  <c r="P61" i="1" s="1"/>
  <c r="K60" i="1"/>
  <c r="Q60" i="1" s="1"/>
  <c r="I60" i="1"/>
  <c r="P60" i="1" s="1"/>
  <c r="K59" i="1"/>
  <c r="Q59" i="1" s="1"/>
  <c r="I59" i="1"/>
  <c r="P59" i="1" s="1"/>
  <c r="K58" i="1"/>
  <c r="Q58" i="1" s="1"/>
  <c r="I58" i="1"/>
  <c r="P58" i="1" s="1"/>
  <c r="Q57" i="1"/>
  <c r="K57" i="1"/>
  <c r="I57" i="1"/>
  <c r="P57" i="1" s="1"/>
  <c r="M57" i="1"/>
  <c r="P56" i="1"/>
  <c r="K56" i="1"/>
  <c r="Q56" i="1" s="1"/>
  <c r="I56" i="1"/>
  <c r="M56" i="1" s="1"/>
  <c r="K55" i="1"/>
  <c r="M55" i="1" s="1"/>
  <c r="I55" i="1"/>
  <c r="P55" i="1" s="1"/>
  <c r="P54" i="1"/>
  <c r="K54" i="1"/>
  <c r="Q54" i="1" s="1"/>
  <c r="I54" i="1"/>
  <c r="N57" i="1"/>
  <c r="R59" i="1" l="1"/>
  <c r="R63" i="1"/>
  <c r="R67" i="1"/>
  <c r="R71" i="1"/>
  <c r="R75" i="1"/>
  <c r="R79" i="1"/>
  <c r="R83" i="1"/>
  <c r="R87" i="1"/>
  <c r="R54" i="1"/>
  <c r="Q55" i="1"/>
  <c r="T57" i="1"/>
  <c r="R58" i="1"/>
  <c r="R62" i="1"/>
  <c r="R66" i="1"/>
  <c r="R70" i="1"/>
  <c r="R74" i="1"/>
  <c r="R78" i="1"/>
  <c r="R82" i="1"/>
  <c r="R86" i="1"/>
  <c r="M88" i="1"/>
  <c r="N54" i="1"/>
  <c r="R57" i="1"/>
  <c r="R61" i="1"/>
  <c r="R65" i="1"/>
  <c r="R69" i="1"/>
  <c r="R73" i="1"/>
  <c r="R77" i="1"/>
  <c r="R81" i="1"/>
  <c r="R85" i="1"/>
  <c r="M54" i="1"/>
  <c r="T54" i="1" s="1"/>
  <c r="R55" i="1"/>
  <c r="R60" i="1"/>
  <c r="R64" i="1"/>
  <c r="R68" i="1"/>
  <c r="R72" i="1"/>
  <c r="R76" i="1"/>
  <c r="R80" i="1"/>
  <c r="R84" i="1"/>
  <c r="R88" i="1"/>
  <c r="T56" i="1"/>
  <c r="R89" i="1"/>
  <c r="R56" i="1"/>
  <c r="T89" i="1"/>
  <c r="I52" i="1"/>
  <c r="N88" i="1"/>
  <c r="N89" i="1"/>
  <c r="N56" i="1"/>
  <c r="M58" i="1"/>
  <c r="T58" i="1" s="1"/>
  <c r="M59" i="1"/>
  <c r="M60" i="1"/>
  <c r="M61" i="1"/>
  <c r="T61" i="1" s="1"/>
  <c r="M62" i="1"/>
  <c r="T62" i="1" s="1"/>
  <c r="M63" i="1"/>
  <c r="M64" i="1"/>
  <c r="M65" i="1"/>
  <c r="T65" i="1" s="1"/>
  <c r="M66" i="1"/>
  <c r="T66" i="1" s="1"/>
  <c r="M67" i="1"/>
  <c r="M68" i="1"/>
  <c r="M69" i="1"/>
  <c r="T69" i="1" s="1"/>
  <c r="M70" i="1"/>
  <c r="T70" i="1" s="1"/>
  <c r="M71" i="1"/>
  <c r="M72" i="1"/>
  <c r="M73" i="1"/>
  <c r="T73" i="1" s="1"/>
  <c r="M74" i="1"/>
  <c r="T74" i="1" s="1"/>
  <c r="M75" i="1"/>
  <c r="M76" i="1"/>
  <c r="M77" i="1"/>
  <c r="T77" i="1" s="1"/>
  <c r="M78" i="1"/>
  <c r="T78" i="1" s="1"/>
  <c r="M79" i="1"/>
  <c r="M80" i="1"/>
  <c r="M81" i="1"/>
  <c r="T81" i="1" s="1"/>
  <c r="M82" i="1"/>
  <c r="T82" i="1" s="1"/>
  <c r="M83" i="1"/>
  <c r="M84" i="1"/>
  <c r="M85" i="1"/>
  <c r="T85" i="1" s="1"/>
  <c r="M86" i="1"/>
  <c r="T86" i="1" s="1"/>
  <c r="M87" i="1"/>
  <c r="N55" i="1"/>
  <c r="T55" i="1" s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T87" i="1" l="1"/>
  <c r="T83" i="1"/>
  <c r="T79" i="1"/>
  <c r="T75" i="1"/>
  <c r="T71" i="1"/>
  <c r="T67" i="1"/>
  <c r="T63" i="1"/>
  <c r="T59" i="1"/>
  <c r="T88" i="1"/>
  <c r="N52" i="1"/>
  <c r="M52" i="1"/>
  <c r="T52" i="1" s="1"/>
  <c r="P52" i="1"/>
  <c r="R52" i="1" s="1"/>
  <c r="T84" i="1"/>
  <c r="T80" i="1"/>
  <c r="T76" i="1"/>
  <c r="T72" i="1"/>
  <c r="T68" i="1"/>
  <c r="T64" i="1"/>
  <c r="T60" i="1"/>
</calcChain>
</file>

<file path=xl/sharedStrings.xml><?xml version="1.0" encoding="utf-8"?>
<sst xmlns="http://schemas.openxmlformats.org/spreadsheetml/2006/main" count="270" uniqueCount="58">
  <si>
    <t>Otro</t>
  </si>
  <si>
    <t>Azúa de Compostela</t>
  </si>
  <si>
    <t>Baní</t>
  </si>
  <si>
    <t>Barahona</t>
  </si>
  <si>
    <t>Bayaguana</t>
  </si>
  <si>
    <t>Bonao</t>
  </si>
  <si>
    <t>Constanza</t>
  </si>
  <si>
    <t>Consuelo</t>
  </si>
  <si>
    <t>Cotuí</t>
  </si>
  <si>
    <t>Dajabón</t>
  </si>
  <si>
    <t>El Seibo</t>
  </si>
  <si>
    <t>Esperanza</t>
  </si>
  <si>
    <t>Hato Mayor del Rey</t>
  </si>
  <si>
    <t>Higüey</t>
  </si>
  <si>
    <t>Jarabacoa</t>
  </si>
  <si>
    <t>La Romana</t>
  </si>
  <si>
    <t>La Vega</t>
  </si>
  <si>
    <t>Las Matas de Farfán</t>
  </si>
  <si>
    <t>Mao</t>
  </si>
  <si>
    <t>Moca</t>
  </si>
  <si>
    <t>Monte Plata</t>
  </si>
  <si>
    <t>Nagua</t>
  </si>
  <si>
    <t>Neiba</t>
  </si>
  <si>
    <t>Puerto Plata</t>
  </si>
  <si>
    <t>Sabana Grande de Boyá</t>
  </si>
  <si>
    <t>Samaná</t>
  </si>
  <si>
    <t>San Cristóbal</t>
  </si>
  <si>
    <t>San Francisco de Macorís</t>
  </si>
  <si>
    <t>San José de ocoa</t>
  </si>
  <si>
    <t>San Juan de la Maguana</t>
  </si>
  <si>
    <t>San Pedro de Macorís</t>
  </si>
  <si>
    <t>Santiago de los Caballeros</t>
  </si>
  <si>
    <t>Santo Domingo</t>
  </si>
  <si>
    <t>Villa Altagracia</t>
  </si>
  <si>
    <t>Villa Bisono</t>
  </si>
  <si>
    <t>Yamasá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</si>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</sst>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8"/>
      <name val="Verdana"/>
      <family val="2"/>
    </font>
    <font>
      <sz val="8"/>
      <name val="Verdana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0DFE3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4" fillId="3" borderId="4" xfId="0" applyFont="1" applyFill="1" applyBorder="1" applyAlignment="1">
      <alignment horizontal="left" vertical="top" wrapText="1"/>
    </xf>
    <xf numFmtId="164" fontId="5" fillId="3" borderId="4" xfId="0" applyNumberFormat="1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N90"/>
  <sheetViews>
    <sheetView showGridLines="0" tabSelected="1" workbookViewId="0">
      <selection activeCell="A3" sqref="A3:XFD4"/>
    </sheetView>
  </sheetViews>
  <sheetFormatPr defaultColWidth="9.140625" defaultRowHeight="12.75" x14ac:dyDescent="0.2"/>
  <cols>
    <col min="1" max="1" width="1.42578125" customWidth="1"/>
    <col min="2" max="2" width="28.85546875" customWidth="1"/>
    <col min="3" max="3" width="8.85546875" customWidth="1"/>
    <col min="4" max="4" width="15.140625" customWidth="1"/>
    <col min="5" max="5" width="7.140625" customWidth="1"/>
    <col min="6" max="6" width="7.7109375" customWidth="1"/>
    <col min="7" max="7" width="8.85546875" customWidth="1"/>
    <col min="8" max="8" width="8" customWidth="1"/>
    <col min="9" max="9" width="8.42578125" customWidth="1"/>
    <col min="10" max="10" width="7.42578125" customWidth="1"/>
    <col min="11" max="13" width="7.140625" customWidth="1"/>
    <col min="14" max="14" width="8.28515625" customWidth="1"/>
    <col min="15" max="15" width="14.7109375" customWidth="1"/>
    <col min="16" max="16" width="8" customWidth="1"/>
    <col min="17" max="17" width="8.28515625" customWidth="1"/>
    <col min="18" max="18" width="8.7109375" customWidth="1"/>
    <col min="19" max="19" width="8" customWidth="1"/>
    <col min="20" max="20" width="15.140625" customWidth="1"/>
    <col min="21" max="21" width="7.140625" customWidth="1"/>
    <col min="22" max="22" width="8" customWidth="1"/>
    <col min="23" max="23" width="9.28515625" customWidth="1"/>
    <col min="24" max="25" width="7.140625" customWidth="1"/>
    <col min="26" max="26" width="9.5703125" customWidth="1"/>
    <col min="27" max="27" width="17.7109375" customWidth="1"/>
    <col min="28" max="28" width="7.140625" customWidth="1"/>
    <col min="29" max="29" width="10.140625" customWidth="1"/>
    <col min="30" max="30" width="18.28515625" customWidth="1"/>
    <col min="31" max="31" width="13.140625" customWidth="1"/>
    <col min="32" max="32" width="17.85546875" customWidth="1"/>
    <col min="33" max="33" width="15.85546875" customWidth="1"/>
    <col min="34" max="34" width="19.140625" customWidth="1"/>
    <col min="35" max="35" width="11.42578125" customWidth="1"/>
    <col min="36" max="36" width="11" customWidth="1"/>
    <col min="37" max="37" width="8.5703125" customWidth="1"/>
    <col min="38" max="38" width="7.140625" customWidth="1"/>
    <col min="39" max="39" width="8.85546875" customWidth="1"/>
    <col min="40" max="40" width="9.140625" customWidth="1"/>
  </cols>
  <sheetData>
    <row r="1" spans="1:40" ht="13.5" thickBot="1" x14ac:dyDescent="0.25"/>
    <row r="2" spans="1:40" ht="13.5" thickBot="1" x14ac:dyDescent="0.25">
      <c r="B2" s="24" t="s">
        <v>38</v>
      </c>
      <c r="C2" s="25" t="s">
        <v>38</v>
      </c>
      <c r="D2" s="25" t="s">
        <v>38</v>
      </c>
      <c r="E2" s="25" t="s">
        <v>38</v>
      </c>
      <c r="F2" s="25" t="s">
        <v>38</v>
      </c>
      <c r="G2" s="25" t="s">
        <v>38</v>
      </c>
      <c r="H2" s="25" t="s">
        <v>38</v>
      </c>
      <c r="I2" s="25" t="s">
        <v>38</v>
      </c>
      <c r="J2" s="25" t="s">
        <v>38</v>
      </c>
      <c r="K2" s="25" t="s">
        <v>38</v>
      </c>
      <c r="L2" s="25" t="s">
        <v>38</v>
      </c>
      <c r="M2" s="25" t="s">
        <v>38</v>
      </c>
      <c r="N2" s="25" t="s">
        <v>38</v>
      </c>
      <c r="O2" s="25" t="s">
        <v>38</v>
      </c>
      <c r="P2" s="25" t="s">
        <v>38</v>
      </c>
      <c r="Q2" s="25" t="s">
        <v>38</v>
      </c>
      <c r="R2" s="25" t="s">
        <v>38</v>
      </c>
      <c r="S2" s="25" t="s">
        <v>38</v>
      </c>
      <c r="T2" s="25" t="s">
        <v>38</v>
      </c>
      <c r="U2" s="25" t="s">
        <v>38</v>
      </c>
      <c r="V2" s="25" t="s">
        <v>38</v>
      </c>
      <c r="W2" s="25" t="s">
        <v>38</v>
      </c>
      <c r="X2" s="25" t="s">
        <v>38</v>
      </c>
      <c r="Y2" s="25" t="s">
        <v>38</v>
      </c>
      <c r="Z2" s="25" t="s">
        <v>38</v>
      </c>
      <c r="AA2" s="25" t="s">
        <v>38</v>
      </c>
      <c r="AB2" s="25" t="s">
        <v>38</v>
      </c>
      <c r="AC2" s="25" t="s">
        <v>38</v>
      </c>
      <c r="AD2" s="25" t="s">
        <v>38</v>
      </c>
      <c r="AE2" s="25" t="s">
        <v>38</v>
      </c>
      <c r="AF2" s="25" t="s">
        <v>38</v>
      </c>
      <c r="AG2" s="25" t="s">
        <v>38</v>
      </c>
      <c r="AH2" s="25" t="s">
        <v>38</v>
      </c>
      <c r="AI2" s="25" t="s">
        <v>38</v>
      </c>
      <c r="AJ2" s="25" t="s">
        <v>38</v>
      </c>
      <c r="AK2" s="25" t="s">
        <v>38</v>
      </c>
      <c r="AL2" s="25" t="s">
        <v>38</v>
      </c>
      <c r="AM2" s="26" t="s">
        <v>38</v>
      </c>
    </row>
    <row r="3" spans="1:40" s="12" customFormat="1" ht="15.6" customHeight="1" x14ac:dyDescent="0.2">
      <c r="A3" s="11"/>
      <c r="B3" s="19" t="s">
        <v>56</v>
      </c>
      <c r="C3" s="21" t="s">
        <v>57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3"/>
    </row>
    <row r="4" spans="1:40" s="12" customFormat="1" ht="15.6" customHeight="1" x14ac:dyDescent="0.2">
      <c r="A4" s="11"/>
      <c r="B4" s="20"/>
      <c r="C4" s="13" t="s">
        <v>0</v>
      </c>
      <c r="D4" s="13" t="s">
        <v>1</v>
      </c>
      <c r="E4" s="13" t="s">
        <v>2</v>
      </c>
      <c r="F4" s="13" t="s">
        <v>3</v>
      </c>
      <c r="G4" s="13" t="s">
        <v>4</v>
      </c>
      <c r="H4" s="13" t="s">
        <v>5</v>
      </c>
      <c r="I4" s="13" t="s">
        <v>6</v>
      </c>
      <c r="J4" s="13" t="s">
        <v>7</v>
      </c>
      <c r="K4" s="13" t="s">
        <v>8</v>
      </c>
      <c r="L4" s="13" t="s">
        <v>9</v>
      </c>
      <c r="M4" s="13" t="s">
        <v>10</v>
      </c>
      <c r="N4" s="13" t="s">
        <v>11</v>
      </c>
      <c r="O4" s="13" t="s">
        <v>12</v>
      </c>
      <c r="P4" s="13" t="s">
        <v>13</v>
      </c>
      <c r="Q4" s="13" t="s">
        <v>14</v>
      </c>
      <c r="R4" s="13" t="s">
        <v>15</v>
      </c>
      <c r="S4" s="13" t="s">
        <v>16</v>
      </c>
      <c r="T4" s="13" t="s">
        <v>17</v>
      </c>
      <c r="U4" s="13" t="s">
        <v>18</v>
      </c>
      <c r="V4" s="13" t="s">
        <v>19</v>
      </c>
      <c r="W4" s="13" t="s">
        <v>20</v>
      </c>
      <c r="X4" s="13" t="s">
        <v>21</v>
      </c>
      <c r="Y4" s="13" t="s">
        <v>22</v>
      </c>
      <c r="Z4" s="13" t="s">
        <v>23</v>
      </c>
      <c r="AA4" s="13" t="s">
        <v>24</v>
      </c>
      <c r="AB4" s="13" t="s">
        <v>25</v>
      </c>
      <c r="AC4" s="13" t="s">
        <v>26</v>
      </c>
      <c r="AD4" s="13" t="s">
        <v>27</v>
      </c>
      <c r="AE4" s="13" t="s">
        <v>28</v>
      </c>
      <c r="AF4" s="13" t="s">
        <v>29</v>
      </c>
      <c r="AG4" s="13" t="s">
        <v>30</v>
      </c>
      <c r="AH4" s="13" t="s">
        <v>31</v>
      </c>
      <c r="AI4" s="13" t="s">
        <v>32</v>
      </c>
      <c r="AJ4" s="13" t="s">
        <v>33</v>
      </c>
      <c r="AK4" s="13" t="s">
        <v>34</v>
      </c>
      <c r="AL4" s="13" t="s">
        <v>35</v>
      </c>
      <c r="AM4" s="2" t="s">
        <v>36</v>
      </c>
    </row>
    <row r="5" spans="1:40" ht="15.6" customHeight="1" x14ac:dyDescent="0.2">
      <c r="A5" s="5"/>
      <c r="B5" s="3" t="s">
        <v>0</v>
      </c>
      <c r="C5" s="6">
        <v>1768888</v>
      </c>
      <c r="D5" s="6">
        <v>1335</v>
      </c>
      <c r="E5" s="6">
        <v>1546</v>
      </c>
      <c r="F5" s="6">
        <v>1797</v>
      </c>
      <c r="G5" s="6">
        <v>443</v>
      </c>
      <c r="H5" s="6">
        <v>1542</v>
      </c>
      <c r="I5" s="6">
        <v>403</v>
      </c>
      <c r="J5" s="6">
        <v>204</v>
      </c>
      <c r="K5" s="6">
        <v>2443</v>
      </c>
      <c r="L5" s="6">
        <v>974</v>
      </c>
      <c r="M5" s="6">
        <v>796</v>
      </c>
      <c r="N5" s="6">
        <v>824</v>
      </c>
      <c r="O5" s="6">
        <v>801</v>
      </c>
      <c r="P5" s="6">
        <v>1583</v>
      </c>
      <c r="Q5" s="6">
        <v>458</v>
      </c>
      <c r="R5" s="6">
        <v>2509</v>
      </c>
      <c r="S5" s="6">
        <v>2439</v>
      </c>
      <c r="T5" s="6">
        <v>497</v>
      </c>
      <c r="U5" s="6">
        <v>1532</v>
      </c>
      <c r="V5" s="6">
        <v>1821</v>
      </c>
      <c r="W5" s="6">
        <v>367</v>
      </c>
      <c r="X5" s="6">
        <v>2725</v>
      </c>
      <c r="Y5" s="6">
        <v>607</v>
      </c>
      <c r="Z5" s="6">
        <v>3787</v>
      </c>
      <c r="AA5" s="6">
        <v>364</v>
      </c>
      <c r="AB5" s="6">
        <v>906</v>
      </c>
      <c r="AC5" s="6">
        <v>2883</v>
      </c>
      <c r="AD5" s="6">
        <v>2717</v>
      </c>
      <c r="AE5" s="6">
        <v>1809</v>
      </c>
      <c r="AF5" s="6">
        <v>2034</v>
      </c>
      <c r="AG5" s="6">
        <v>2788</v>
      </c>
      <c r="AH5" s="6">
        <v>10824</v>
      </c>
      <c r="AI5" s="6">
        <v>26200</v>
      </c>
      <c r="AJ5" s="6">
        <v>514</v>
      </c>
      <c r="AK5" s="6">
        <v>748</v>
      </c>
      <c r="AL5" s="6">
        <v>501</v>
      </c>
      <c r="AM5" s="6">
        <v>1852609</v>
      </c>
      <c r="AN5" s="4"/>
    </row>
    <row r="6" spans="1:40" ht="15.6" customHeight="1" x14ac:dyDescent="0.2">
      <c r="A6" s="5"/>
      <c r="B6" s="3" t="s">
        <v>1</v>
      </c>
      <c r="C6" s="6">
        <v>1261</v>
      </c>
      <c r="D6" s="6">
        <v>69311</v>
      </c>
      <c r="E6" s="6">
        <v>70</v>
      </c>
      <c r="F6" s="6">
        <v>111</v>
      </c>
      <c r="G6" s="6">
        <v>11</v>
      </c>
      <c r="H6" s="6">
        <v>15</v>
      </c>
      <c r="I6" s="6">
        <v>15</v>
      </c>
      <c r="J6" s="7" t="s">
        <v>37</v>
      </c>
      <c r="K6" s="6">
        <v>7</v>
      </c>
      <c r="L6" s="6">
        <v>4</v>
      </c>
      <c r="M6" s="6">
        <v>4</v>
      </c>
      <c r="N6" s="6">
        <v>3</v>
      </c>
      <c r="O6" s="6">
        <v>4</v>
      </c>
      <c r="P6" s="6">
        <v>11</v>
      </c>
      <c r="Q6" s="6">
        <v>4</v>
      </c>
      <c r="R6" s="6">
        <v>20</v>
      </c>
      <c r="S6" s="6">
        <v>8</v>
      </c>
      <c r="T6" s="6">
        <v>33</v>
      </c>
      <c r="U6" s="6">
        <v>5</v>
      </c>
      <c r="V6" s="6">
        <v>7</v>
      </c>
      <c r="W6" s="6">
        <v>1</v>
      </c>
      <c r="X6" s="6">
        <v>6</v>
      </c>
      <c r="Y6" s="6">
        <v>30</v>
      </c>
      <c r="Z6" s="6">
        <v>31</v>
      </c>
      <c r="AA6" s="6">
        <v>2</v>
      </c>
      <c r="AB6" s="6">
        <v>3</v>
      </c>
      <c r="AC6" s="6">
        <v>48</v>
      </c>
      <c r="AD6" s="6">
        <v>15</v>
      </c>
      <c r="AE6" s="6">
        <v>147</v>
      </c>
      <c r="AF6" s="6">
        <v>168</v>
      </c>
      <c r="AG6" s="6">
        <v>60</v>
      </c>
      <c r="AH6" s="6">
        <v>59</v>
      </c>
      <c r="AI6" s="6">
        <v>1000</v>
      </c>
      <c r="AJ6" s="6">
        <v>9</v>
      </c>
      <c r="AK6" s="6">
        <v>1</v>
      </c>
      <c r="AL6" s="6">
        <v>3</v>
      </c>
      <c r="AM6" s="6">
        <v>72487</v>
      </c>
      <c r="AN6" s="4"/>
    </row>
    <row r="7" spans="1:40" ht="15.6" customHeight="1" x14ac:dyDescent="0.2">
      <c r="A7" s="5"/>
      <c r="B7" s="3" t="s">
        <v>2</v>
      </c>
      <c r="C7" s="6">
        <v>454</v>
      </c>
      <c r="D7" s="6">
        <v>124</v>
      </c>
      <c r="E7" s="6">
        <v>84794</v>
      </c>
      <c r="F7" s="6">
        <v>101</v>
      </c>
      <c r="G7" s="6">
        <v>17</v>
      </c>
      <c r="H7" s="6">
        <v>28</v>
      </c>
      <c r="I7" s="6">
        <v>13</v>
      </c>
      <c r="J7" s="7" t="s">
        <v>37</v>
      </c>
      <c r="K7" s="6">
        <v>27</v>
      </c>
      <c r="L7" s="6">
        <v>1</v>
      </c>
      <c r="M7" s="6">
        <v>4</v>
      </c>
      <c r="N7" s="6">
        <v>1</v>
      </c>
      <c r="O7" s="6">
        <v>7</v>
      </c>
      <c r="P7" s="6">
        <v>33</v>
      </c>
      <c r="Q7" s="6">
        <v>5</v>
      </c>
      <c r="R7" s="6">
        <v>27</v>
      </c>
      <c r="S7" s="6">
        <v>29</v>
      </c>
      <c r="T7" s="6">
        <v>123</v>
      </c>
      <c r="U7" s="6">
        <v>6</v>
      </c>
      <c r="V7" s="6">
        <v>15</v>
      </c>
      <c r="W7" s="6">
        <v>14</v>
      </c>
      <c r="X7" s="6">
        <v>5</v>
      </c>
      <c r="Y7" s="6">
        <v>9</v>
      </c>
      <c r="Z7" s="6">
        <v>36</v>
      </c>
      <c r="AA7" s="6">
        <v>1</v>
      </c>
      <c r="AB7" s="6">
        <v>18</v>
      </c>
      <c r="AC7" s="6">
        <v>276</v>
      </c>
      <c r="AD7" s="6">
        <v>31</v>
      </c>
      <c r="AE7" s="6">
        <v>710</v>
      </c>
      <c r="AF7" s="6">
        <v>118</v>
      </c>
      <c r="AG7" s="6">
        <v>42</v>
      </c>
      <c r="AH7" s="6">
        <v>48</v>
      </c>
      <c r="AI7" s="6">
        <v>1123</v>
      </c>
      <c r="AJ7" s="6">
        <v>22</v>
      </c>
      <c r="AK7" s="6">
        <v>2</v>
      </c>
      <c r="AL7" s="6">
        <v>3</v>
      </c>
      <c r="AM7" s="6">
        <v>88267</v>
      </c>
      <c r="AN7" s="4"/>
    </row>
    <row r="8" spans="1:40" ht="15.6" customHeight="1" x14ac:dyDescent="0.2">
      <c r="A8" s="5"/>
      <c r="B8" s="3" t="s">
        <v>3</v>
      </c>
      <c r="C8" s="6">
        <v>1306</v>
      </c>
      <c r="D8" s="6">
        <v>73</v>
      </c>
      <c r="E8" s="6">
        <v>29</v>
      </c>
      <c r="F8" s="6">
        <v>58813</v>
      </c>
      <c r="G8" s="6">
        <v>1</v>
      </c>
      <c r="H8" s="6">
        <v>4</v>
      </c>
      <c r="I8" s="7" t="s">
        <v>37</v>
      </c>
      <c r="J8" s="7" t="s">
        <v>37</v>
      </c>
      <c r="K8" s="6">
        <v>4</v>
      </c>
      <c r="L8" s="6">
        <v>1</v>
      </c>
      <c r="M8" s="6">
        <v>5</v>
      </c>
      <c r="N8" s="6">
        <v>2</v>
      </c>
      <c r="O8" s="7" t="s">
        <v>37</v>
      </c>
      <c r="P8" s="6">
        <v>31</v>
      </c>
      <c r="Q8" s="6">
        <v>1</v>
      </c>
      <c r="R8" s="6">
        <v>28</v>
      </c>
      <c r="S8" s="6">
        <v>14</v>
      </c>
      <c r="T8" s="6">
        <v>5</v>
      </c>
      <c r="U8" s="6">
        <v>2</v>
      </c>
      <c r="V8" s="6">
        <v>5</v>
      </c>
      <c r="W8" s="7" t="s">
        <v>37</v>
      </c>
      <c r="X8" s="6">
        <v>1</v>
      </c>
      <c r="Y8" s="6">
        <v>108</v>
      </c>
      <c r="Z8" s="6">
        <v>12</v>
      </c>
      <c r="AA8" s="7" t="s">
        <v>37</v>
      </c>
      <c r="AB8" s="6">
        <v>1</v>
      </c>
      <c r="AC8" s="6">
        <v>46</v>
      </c>
      <c r="AD8" s="6">
        <v>12</v>
      </c>
      <c r="AE8" s="6">
        <v>4</v>
      </c>
      <c r="AF8" s="6">
        <v>37</v>
      </c>
      <c r="AG8" s="6">
        <v>79</v>
      </c>
      <c r="AH8" s="6">
        <v>38</v>
      </c>
      <c r="AI8" s="6">
        <v>939</v>
      </c>
      <c r="AJ8" s="7" t="s">
        <v>37</v>
      </c>
      <c r="AK8" s="7" t="s">
        <v>37</v>
      </c>
      <c r="AL8" s="7" t="s">
        <v>37</v>
      </c>
      <c r="AM8" s="6">
        <v>61601</v>
      </c>
      <c r="AN8" s="4"/>
    </row>
    <row r="9" spans="1:40" ht="15.6" customHeight="1" x14ac:dyDescent="0.2">
      <c r="A9" s="5"/>
      <c r="B9" s="3" t="s">
        <v>4</v>
      </c>
      <c r="C9" s="6">
        <v>124</v>
      </c>
      <c r="D9" s="6">
        <v>7</v>
      </c>
      <c r="E9" s="6">
        <v>24</v>
      </c>
      <c r="F9" s="6">
        <v>19</v>
      </c>
      <c r="G9" s="6">
        <v>26030</v>
      </c>
      <c r="H9" s="6">
        <v>6</v>
      </c>
      <c r="I9" s="6">
        <v>1</v>
      </c>
      <c r="J9" s="6">
        <v>17</v>
      </c>
      <c r="K9" s="6">
        <v>17</v>
      </c>
      <c r="L9" s="6">
        <v>1</v>
      </c>
      <c r="M9" s="6">
        <v>4</v>
      </c>
      <c r="N9" s="6">
        <v>1</v>
      </c>
      <c r="O9" s="6">
        <v>41</v>
      </c>
      <c r="P9" s="6">
        <v>14</v>
      </c>
      <c r="Q9" s="7" t="s">
        <v>37</v>
      </c>
      <c r="R9" s="6">
        <v>48</v>
      </c>
      <c r="S9" s="6">
        <v>10</v>
      </c>
      <c r="T9" s="7" t="s">
        <v>37</v>
      </c>
      <c r="U9" s="6">
        <v>1</v>
      </c>
      <c r="V9" s="6">
        <v>7</v>
      </c>
      <c r="W9" s="6">
        <v>139</v>
      </c>
      <c r="X9" s="6">
        <v>5</v>
      </c>
      <c r="Y9" s="6">
        <v>3</v>
      </c>
      <c r="Z9" s="6">
        <v>16</v>
      </c>
      <c r="AA9" s="6">
        <v>65</v>
      </c>
      <c r="AB9" s="6">
        <v>2</v>
      </c>
      <c r="AC9" s="6">
        <v>60</v>
      </c>
      <c r="AD9" s="6">
        <v>23</v>
      </c>
      <c r="AE9" s="6">
        <v>9</v>
      </c>
      <c r="AF9" s="6">
        <v>11</v>
      </c>
      <c r="AG9" s="6">
        <v>133</v>
      </c>
      <c r="AH9" s="6">
        <v>12</v>
      </c>
      <c r="AI9" s="6">
        <v>905</v>
      </c>
      <c r="AJ9" s="6">
        <v>7</v>
      </c>
      <c r="AK9" s="7" t="s">
        <v>37</v>
      </c>
      <c r="AL9" s="6">
        <v>16</v>
      </c>
      <c r="AM9" s="6">
        <v>27778</v>
      </c>
      <c r="AN9" s="4"/>
    </row>
    <row r="10" spans="1:40" ht="15.6" customHeight="1" x14ac:dyDescent="0.2">
      <c r="A10" s="5"/>
      <c r="B10" s="3" t="s">
        <v>5</v>
      </c>
      <c r="C10" s="6">
        <v>562</v>
      </c>
      <c r="D10" s="6">
        <v>16</v>
      </c>
      <c r="E10" s="6">
        <v>33</v>
      </c>
      <c r="F10" s="6">
        <v>21</v>
      </c>
      <c r="G10" s="6">
        <v>8</v>
      </c>
      <c r="H10" s="6">
        <v>94455</v>
      </c>
      <c r="I10" s="6">
        <v>252</v>
      </c>
      <c r="J10" s="7" t="s">
        <v>37</v>
      </c>
      <c r="K10" s="6">
        <v>220</v>
      </c>
      <c r="L10" s="6">
        <v>27</v>
      </c>
      <c r="M10" s="6">
        <v>3</v>
      </c>
      <c r="N10" s="6">
        <v>10</v>
      </c>
      <c r="O10" s="6">
        <v>4</v>
      </c>
      <c r="P10" s="6">
        <v>21</v>
      </c>
      <c r="Q10" s="6">
        <v>69</v>
      </c>
      <c r="R10" s="6">
        <v>14</v>
      </c>
      <c r="S10" s="6">
        <v>373</v>
      </c>
      <c r="T10" s="6">
        <v>2</v>
      </c>
      <c r="U10" s="6">
        <v>24</v>
      </c>
      <c r="V10" s="6">
        <v>57</v>
      </c>
      <c r="W10" s="6">
        <v>14</v>
      </c>
      <c r="X10" s="6">
        <v>25</v>
      </c>
      <c r="Y10" s="6">
        <v>3</v>
      </c>
      <c r="Z10" s="6">
        <v>67</v>
      </c>
      <c r="AA10" s="6">
        <v>3</v>
      </c>
      <c r="AB10" s="6">
        <v>24</v>
      </c>
      <c r="AC10" s="6">
        <v>35</v>
      </c>
      <c r="AD10" s="6">
        <v>104</v>
      </c>
      <c r="AE10" s="6">
        <v>211</v>
      </c>
      <c r="AF10" s="6">
        <v>36</v>
      </c>
      <c r="AG10" s="6">
        <v>46</v>
      </c>
      <c r="AH10" s="6">
        <v>227</v>
      </c>
      <c r="AI10" s="6">
        <v>1330</v>
      </c>
      <c r="AJ10" s="6">
        <v>57</v>
      </c>
      <c r="AK10" s="6">
        <v>8</v>
      </c>
      <c r="AL10" s="6">
        <v>64</v>
      </c>
      <c r="AM10" s="6">
        <v>98425</v>
      </c>
      <c r="AN10" s="4"/>
    </row>
    <row r="11" spans="1:40" ht="15.6" customHeight="1" x14ac:dyDescent="0.2">
      <c r="A11" s="5"/>
      <c r="B11" s="3" t="s">
        <v>6</v>
      </c>
      <c r="C11" s="6">
        <v>518</v>
      </c>
      <c r="D11" s="6">
        <v>66</v>
      </c>
      <c r="E11" s="6">
        <v>11</v>
      </c>
      <c r="F11" s="6">
        <v>8</v>
      </c>
      <c r="G11" s="6">
        <v>3</v>
      </c>
      <c r="H11" s="6">
        <v>88</v>
      </c>
      <c r="I11" s="6">
        <v>34027</v>
      </c>
      <c r="J11" s="7" t="s">
        <v>37</v>
      </c>
      <c r="K11" s="6">
        <v>4</v>
      </c>
      <c r="L11" s="6">
        <v>4</v>
      </c>
      <c r="M11" s="7" t="s">
        <v>37</v>
      </c>
      <c r="N11" s="6">
        <v>5</v>
      </c>
      <c r="O11" s="6">
        <v>1</v>
      </c>
      <c r="P11" s="6">
        <v>12</v>
      </c>
      <c r="Q11" s="6">
        <v>156</v>
      </c>
      <c r="R11" s="6">
        <v>9</v>
      </c>
      <c r="S11" s="6">
        <v>117</v>
      </c>
      <c r="T11" s="6">
        <v>2</v>
      </c>
      <c r="U11" s="6">
        <v>1</v>
      </c>
      <c r="V11" s="6">
        <v>17</v>
      </c>
      <c r="W11" s="6">
        <v>5</v>
      </c>
      <c r="X11" s="6">
        <v>3</v>
      </c>
      <c r="Y11" s="6">
        <v>2</v>
      </c>
      <c r="Z11" s="6">
        <v>19</v>
      </c>
      <c r="AA11" s="7" t="s">
        <v>37</v>
      </c>
      <c r="AB11" s="6">
        <v>2</v>
      </c>
      <c r="AC11" s="6">
        <v>4</v>
      </c>
      <c r="AD11" s="6">
        <v>14</v>
      </c>
      <c r="AE11" s="6">
        <v>96</v>
      </c>
      <c r="AF11" s="6">
        <v>42</v>
      </c>
      <c r="AG11" s="6">
        <v>7</v>
      </c>
      <c r="AH11" s="6">
        <v>113</v>
      </c>
      <c r="AI11" s="6">
        <v>673</v>
      </c>
      <c r="AJ11" s="6">
        <v>5</v>
      </c>
      <c r="AK11" s="7" t="s">
        <v>37</v>
      </c>
      <c r="AL11" s="6">
        <v>2</v>
      </c>
      <c r="AM11" s="6">
        <v>36036</v>
      </c>
      <c r="AN11" s="4"/>
    </row>
    <row r="12" spans="1:40" ht="15.6" customHeight="1" x14ac:dyDescent="0.2">
      <c r="A12" s="5"/>
      <c r="B12" s="3" t="s">
        <v>7</v>
      </c>
      <c r="C12" s="6">
        <v>356</v>
      </c>
      <c r="D12" s="6">
        <v>7</v>
      </c>
      <c r="E12" s="6">
        <v>3</v>
      </c>
      <c r="F12" s="6">
        <v>22</v>
      </c>
      <c r="G12" s="6">
        <v>34</v>
      </c>
      <c r="H12" s="6">
        <v>2</v>
      </c>
      <c r="I12" s="6">
        <v>2</v>
      </c>
      <c r="J12" s="6">
        <v>24151</v>
      </c>
      <c r="K12" s="6">
        <v>3</v>
      </c>
      <c r="L12" s="6">
        <v>4</v>
      </c>
      <c r="M12" s="6">
        <v>43</v>
      </c>
      <c r="N12" s="6">
        <v>3</v>
      </c>
      <c r="O12" s="6">
        <v>372</v>
      </c>
      <c r="P12" s="6">
        <v>55</v>
      </c>
      <c r="Q12" s="6">
        <v>2</v>
      </c>
      <c r="R12" s="6">
        <v>124</v>
      </c>
      <c r="S12" s="6">
        <v>2</v>
      </c>
      <c r="T12" s="6">
        <v>3</v>
      </c>
      <c r="U12" s="6">
        <v>1</v>
      </c>
      <c r="V12" s="7" t="s">
        <v>37</v>
      </c>
      <c r="W12" s="6">
        <v>40</v>
      </c>
      <c r="X12" s="6">
        <v>2</v>
      </c>
      <c r="Y12" s="6">
        <v>3</v>
      </c>
      <c r="Z12" s="6">
        <v>17</v>
      </c>
      <c r="AA12" s="6">
        <v>17</v>
      </c>
      <c r="AB12" s="6">
        <v>4</v>
      </c>
      <c r="AC12" s="6">
        <v>23</v>
      </c>
      <c r="AD12" s="6">
        <v>6</v>
      </c>
      <c r="AE12" s="7" t="s">
        <v>37</v>
      </c>
      <c r="AF12" s="6">
        <v>5</v>
      </c>
      <c r="AG12" s="6">
        <v>582</v>
      </c>
      <c r="AH12" s="6">
        <v>10</v>
      </c>
      <c r="AI12" s="6">
        <v>238</v>
      </c>
      <c r="AJ12" s="6">
        <v>5</v>
      </c>
      <c r="AK12" s="6">
        <v>2</v>
      </c>
      <c r="AL12" s="6">
        <v>1</v>
      </c>
      <c r="AM12" s="6">
        <v>26144</v>
      </c>
      <c r="AN12" s="4"/>
    </row>
    <row r="13" spans="1:40" ht="15.6" customHeight="1" x14ac:dyDescent="0.2">
      <c r="A13" s="5"/>
      <c r="B13" s="3" t="s">
        <v>8</v>
      </c>
      <c r="C13" s="6">
        <v>627</v>
      </c>
      <c r="D13" s="6">
        <v>6</v>
      </c>
      <c r="E13" s="6">
        <v>11</v>
      </c>
      <c r="F13" s="6">
        <v>5</v>
      </c>
      <c r="G13" s="6">
        <v>10</v>
      </c>
      <c r="H13" s="6">
        <v>123</v>
      </c>
      <c r="I13" s="6">
        <v>10</v>
      </c>
      <c r="J13" s="7" t="s">
        <v>37</v>
      </c>
      <c r="K13" s="6">
        <v>60624</v>
      </c>
      <c r="L13" s="6">
        <v>29</v>
      </c>
      <c r="M13" s="7" t="s">
        <v>37</v>
      </c>
      <c r="N13" s="6">
        <v>3</v>
      </c>
      <c r="O13" s="6">
        <v>4</v>
      </c>
      <c r="P13" s="6">
        <v>21</v>
      </c>
      <c r="Q13" s="6">
        <v>9</v>
      </c>
      <c r="R13" s="6">
        <v>13</v>
      </c>
      <c r="S13" s="6">
        <v>149</v>
      </c>
      <c r="T13" s="6">
        <v>2</v>
      </c>
      <c r="U13" s="6">
        <v>10</v>
      </c>
      <c r="V13" s="6">
        <v>75</v>
      </c>
      <c r="W13" s="6">
        <v>36</v>
      </c>
      <c r="X13" s="6">
        <v>39</v>
      </c>
      <c r="Y13" s="6">
        <v>2</v>
      </c>
      <c r="Z13" s="6">
        <v>38</v>
      </c>
      <c r="AA13" s="6">
        <v>20</v>
      </c>
      <c r="AB13" s="6">
        <v>17</v>
      </c>
      <c r="AC13" s="6">
        <v>30</v>
      </c>
      <c r="AD13" s="6">
        <v>143</v>
      </c>
      <c r="AE13" s="6">
        <v>11</v>
      </c>
      <c r="AF13" s="6">
        <v>9</v>
      </c>
      <c r="AG13" s="6">
        <v>24</v>
      </c>
      <c r="AH13" s="6">
        <v>209</v>
      </c>
      <c r="AI13" s="6">
        <v>920</v>
      </c>
      <c r="AJ13" s="6">
        <v>27</v>
      </c>
      <c r="AK13" s="6">
        <v>5</v>
      </c>
      <c r="AL13" s="6">
        <v>41</v>
      </c>
      <c r="AM13" s="6">
        <v>63302</v>
      </c>
      <c r="AN13" s="4"/>
    </row>
    <row r="14" spans="1:40" ht="15.6" customHeight="1" x14ac:dyDescent="0.2">
      <c r="A14" s="5"/>
      <c r="B14" s="3" t="s">
        <v>9</v>
      </c>
      <c r="C14" s="6">
        <v>730</v>
      </c>
      <c r="D14" s="6">
        <v>8</v>
      </c>
      <c r="E14" s="6">
        <v>9</v>
      </c>
      <c r="F14" s="6">
        <v>11</v>
      </c>
      <c r="G14" s="7" t="s">
        <v>37</v>
      </c>
      <c r="H14" s="6">
        <v>6</v>
      </c>
      <c r="I14" s="6">
        <v>12</v>
      </c>
      <c r="J14" s="7" t="s">
        <v>37</v>
      </c>
      <c r="K14" s="6">
        <v>11</v>
      </c>
      <c r="L14" s="6">
        <v>20395</v>
      </c>
      <c r="M14" s="7" t="s">
        <v>37</v>
      </c>
      <c r="N14" s="6">
        <v>19</v>
      </c>
      <c r="O14" s="7" t="s">
        <v>37</v>
      </c>
      <c r="P14" s="6">
        <v>2</v>
      </c>
      <c r="Q14" s="6">
        <v>2</v>
      </c>
      <c r="R14" s="6">
        <v>9</v>
      </c>
      <c r="S14" s="6">
        <v>18</v>
      </c>
      <c r="T14" s="6">
        <v>12</v>
      </c>
      <c r="U14" s="6">
        <v>41</v>
      </c>
      <c r="V14" s="6">
        <v>11</v>
      </c>
      <c r="W14" s="6">
        <v>2</v>
      </c>
      <c r="X14" s="6">
        <v>9</v>
      </c>
      <c r="Y14" s="6">
        <v>1</v>
      </c>
      <c r="Z14" s="6">
        <v>49</v>
      </c>
      <c r="AA14" s="7" t="s">
        <v>37</v>
      </c>
      <c r="AB14" s="6">
        <v>2</v>
      </c>
      <c r="AC14" s="6">
        <v>6</v>
      </c>
      <c r="AD14" s="6">
        <v>16</v>
      </c>
      <c r="AE14" s="6">
        <v>2</v>
      </c>
      <c r="AF14" s="6">
        <v>12</v>
      </c>
      <c r="AG14" s="6">
        <v>16</v>
      </c>
      <c r="AH14" s="6">
        <v>301</v>
      </c>
      <c r="AI14" s="6">
        <v>309</v>
      </c>
      <c r="AJ14" s="6">
        <v>5</v>
      </c>
      <c r="AK14" s="6">
        <v>14</v>
      </c>
      <c r="AL14" s="7" t="s">
        <v>37</v>
      </c>
      <c r="AM14" s="6">
        <v>22040</v>
      </c>
      <c r="AN14" s="4"/>
    </row>
    <row r="15" spans="1:40" ht="15.6" customHeight="1" x14ac:dyDescent="0.2">
      <c r="A15" s="5"/>
      <c r="B15" s="3" t="s">
        <v>10</v>
      </c>
      <c r="C15" s="6">
        <v>360</v>
      </c>
      <c r="D15" s="6">
        <v>15</v>
      </c>
      <c r="E15" s="6">
        <v>10</v>
      </c>
      <c r="F15" s="6">
        <v>30</v>
      </c>
      <c r="G15" s="6">
        <v>8</v>
      </c>
      <c r="H15" s="6">
        <v>8</v>
      </c>
      <c r="I15" s="7" t="s">
        <v>37</v>
      </c>
      <c r="J15" s="6">
        <v>44</v>
      </c>
      <c r="K15" s="6">
        <v>9</v>
      </c>
      <c r="L15" s="6">
        <v>3</v>
      </c>
      <c r="M15" s="6">
        <v>48713</v>
      </c>
      <c r="N15" s="6">
        <v>3</v>
      </c>
      <c r="O15" s="6">
        <v>351</v>
      </c>
      <c r="P15" s="6">
        <v>316</v>
      </c>
      <c r="Q15" s="7" t="s">
        <v>37</v>
      </c>
      <c r="R15" s="6">
        <v>1085</v>
      </c>
      <c r="S15" s="6">
        <v>4</v>
      </c>
      <c r="T15" s="7" t="s">
        <v>37</v>
      </c>
      <c r="U15" s="6">
        <v>8</v>
      </c>
      <c r="V15" s="6">
        <v>7</v>
      </c>
      <c r="W15" s="6">
        <v>8</v>
      </c>
      <c r="X15" s="6">
        <v>7</v>
      </c>
      <c r="Y15" s="6">
        <v>2</v>
      </c>
      <c r="Z15" s="6">
        <v>17</v>
      </c>
      <c r="AA15" s="6">
        <v>10</v>
      </c>
      <c r="AB15" s="6">
        <v>62</v>
      </c>
      <c r="AC15" s="6">
        <v>18</v>
      </c>
      <c r="AD15" s="6">
        <v>27</v>
      </c>
      <c r="AE15" s="6">
        <v>1</v>
      </c>
      <c r="AF15" s="6">
        <v>21</v>
      </c>
      <c r="AG15" s="6">
        <v>756</v>
      </c>
      <c r="AH15" s="6">
        <v>26</v>
      </c>
      <c r="AI15" s="6">
        <v>480</v>
      </c>
      <c r="AJ15" s="6">
        <v>2</v>
      </c>
      <c r="AK15" s="7" t="s">
        <v>37</v>
      </c>
      <c r="AL15" s="7" t="s">
        <v>37</v>
      </c>
      <c r="AM15" s="6">
        <v>52411</v>
      </c>
      <c r="AN15" s="4"/>
    </row>
    <row r="16" spans="1:40" ht="15.6" customHeight="1" x14ac:dyDescent="0.2">
      <c r="A16" s="5"/>
      <c r="B16" s="3" t="s">
        <v>11</v>
      </c>
      <c r="C16" s="6">
        <v>1537</v>
      </c>
      <c r="D16" s="6">
        <v>26</v>
      </c>
      <c r="E16" s="6">
        <v>17</v>
      </c>
      <c r="F16" s="6">
        <v>16</v>
      </c>
      <c r="G16" s="6">
        <v>1</v>
      </c>
      <c r="H16" s="6">
        <v>27</v>
      </c>
      <c r="I16" s="6">
        <v>2</v>
      </c>
      <c r="J16" s="7" t="s">
        <v>37</v>
      </c>
      <c r="K16" s="6">
        <v>23</v>
      </c>
      <c r="L16" s="6">
        <v>64</v>
      </c>
      <c r="M16" s="6">
        <v>7</v>
      </c>
      <c r="N16" s="6">
        <v>35051</v>
      </c>
      <c r="O16" s="6">
        <v>1</v>
      </c>
      <c r="P16" s="6">
        <v>13</v>
      </c>
      <c r="Q16" s="6">
        <v>5</v>
      </c>
      <c r="R16" s="6">
        <v>16</v>
      </c>
      <c r="S16" s="6">
        <v>18</v>
      </c>
      <c r="T16" s="7" t="s">
        <v>37</v>
      </c>
      <c r="U16" s="6">
        <v>471</v>
      </c>
      <c r="V16" s="6">
        <v>22</v>
      </c>
      <c r="W16" s="6">
        <v>7</v>
      </c>
      <c r="X16" s="6">
        <v>26</v>
      </c>
      <c r="Y16" s="6">
        <v>58</v>
      </c>
      <c r="Z16" s="6">
        <v>187</v>
      </c>
      <c r="AA16" s="6">
        <v>1</v>
      </c>
      <c r="AB16" s="6">
        <v>4</v>
      </c>
      <c r="AC16" s="6">
        <v>19</v>
      </c>
      <c r="AD16" s="6">
        <v>20</v>
      </c>
      <c r="AE16" s="6">
        <v>14</v>
      </c>
      <c r="AF16" s="6">
        <v>77</v>
      </c>
      <c r="AG16" s="6">
        <v>34</v>
      </c>
      <c r="AH16" s="6">
        <v>575</v>
      </c>
      <c r="AI16" s="6">
        <v>449</v>
      </c>
      <c r="AJ16" s="6">
        <v>12</v>
      </c>
      <c r="AK16" s="6">
        <v>159</v>
      </c>
      <c r="AL16" s="6">
        <v>4</v>
      </c>
      <c r="AM16" s="6">
        <v>38963</v>
      </c>
      <c r="AN16" s="4"/>
    </row>
    <row r="17" spans="1:40" ht="15.6" customHeight="1" x14ac:dyDescent="0.2">
      <c r="A17" s="5"/>
      <c r="B17" s="3" t="s">
        <v>12</v>
      </c>
      <c r="C17" s="6">
        <v>303</v>
      </c>
      <c r="D17" s="6">
        <v>9</v>
      </c>
      <c r="E17" s="6">
        <v>11</v>
      </c>
      <c r="F17" s="6">
        <v>18</v>
      </c>
      <c r="G17" s="6">
        <v>13</v>
      </c>
      <c r="H17" s="6">
        <v>12</v>
      </c>
      <c r="I17" s="7" t="s">
        <v>37</v>
      </c>
      <c r="J17" s="6">
        <v>71</v>
      </c>
      <c r="K17" s="6">
        <v>13</v>
      </c>
      <c r="L17" s="6">
        <v>20</v>
      </c>
      <c r="M17" s="6">
        <v>352</v>
      </c>
      <c r="N17" s="7" t="s">
        <v>37</v>
      </c>
      <c r="O17" s="6">
        <v>34336</v>
      </c>
      <c r="P17" s="6">
        <v>155</v>
      </c>
      <c r="Q17" s="6">
        <v>1</v>
      </c>
      <c r="R17" s="6">
        <v>116</v>
      </c>
      <c r="S17" s="6">
        <v>2</v>
      </c>
      <c r="T17" s="6">
        <v>2</v>
      </c>
      <c r="U17" s="6">
        <v>1</v>
      </c>
      <c r="V17" s="6">
        <v>2</v>
      </c>
      <c r="W17" s="6">
        <v>14</v>
      </c>
      <c r="X17" s="6">
        <v>12</v>
      </c>
      <c r="Y17" s="6">
        <v>2</v>
      </c>
      <c r="Z17" s="6">
        <v>12</v>
      </c>
      <c r="AA17" s="6">
        <v>7</v>
      </c>
      <c r="AB17" s="6">
        <v>11</v>
      </c>
      <c r="AC17" s="6">
        <v>19</v>
      </c>
      <c r="AD17" s="6">
        <v>9</v>
      </c>
      <c r="AE17" s="6">
        <v>9</v>
      </c>
      <c r="AF17" s="6">
        <v>13</v>
      </c>
      <c r="AG17" s="6">
        <v>628</v>
      </c>
      <c r="AH17" s="6">
        <v>15</v>
      </c>
      <c r="AI17" s="6">
        <v>445</v>
      </c>
      <c r="AJ17" s="6">
        <v>4</v>
      </c>
      <c r="AK17" s="7" t="s">
        <v>37</v>
      </c>
      <c r="AL17" s="6">
        <v>6</v>
      </c>
      <c r="AM17" s="6">
        <v>36643</v>
      </c>
      <c r="AN17" s="4"/>
    </row>
    <row r="18" spans="1:40" ht="15.6" customHeight="1" x14ac:dyDescent="0.2">
      <c r="A18" s="5"/>
      <c r="B18" s="3" t="s">
        <v>13</v>
      </c>
      <c r="C18" s="6">
        <v>1968</v>
      </c>
      <c r="D18" s="6">
        <v>154</v>
      </c>
      <c r="E18" s="6">
        <v>87</v>
      </c>
      <c r="F18" s="6">
        <v>395</v>
      </c>
      <c r="G18" s="6">
        <v>70</v>
      </c>
      <c r="H18" s="6">
        <v>145</v>
      </c>
      <c r="I18" s="6">
        <v>16</v>
      </c>
      <c r="J18" s="6">
        <v>84</v>
      </c>
      <c r="K18" s="6">
        <v>140</v>
      </c>
      <c r="L18" s="6">
        <v>25</v>
      </c>
      <c r="M18" s="6">
        <v>965</v>
      </c>
      <c r="N18" s="6">
        <v>15</v>
      </c>
      <c r="O18" s="6">
        <v>689</v>
      </c>
      <c r="P18" s="6">
        <v>99161</v>
      </c>
      <c r="Q18" s="6">
        <v>3</v>
      </c>
      <c r="R18" s="6">
        <v>2717</v>
      </c>
      <c r="S18" s="6">
        <v>143</v>
      </c>
      <c r="T18" s="6">
        <v>29</v>
      </c>
      <c r="U18" s="6">
        <v>42</v>
      </c>
      <c r="V18" s="6">
        <v>42</v>
      </c>
      <c r="W18" s="6">
        <v>81</v>
      </c>
      <c r="X18" s="6">
        <v>106</v>
      </c>
      <c r="Y18" s="6">
        <v>94</v>
      </c>
      <c r="Z18" s="6">
        <v>459</v>
      </c>
      <c r="AA18" s="6">
        <v>70</v>
      </c>
      <c r="AB18" s="6">
        <v>182</v>
      </c>
      <c r="AC18" s="6">
        <v>176</v>
      </c>
      <c r="AD18" s="6">
        <v>173</v>
      </c>
      <c r="AE18" s="6">
        <v>69</v>
      </c>
      <c r="AF18" s="6">
        <v>325</v>
      </c>
      <c r="AG18" s="6">
        <v>1118</v>
      </c>
      <c r="AH18" s="6">
        <v>394</v>
      </c>
      <c r="AI18" s="6">
        <v>3086</v>
      </c>
      <c r="AJ18" s="6">
        <v>40</v>
      </c>
      <c r="AK18" s="6">
        <v>11</v>
      </c>
      <c r="AL18" s="6">
        <v>25</v>
      </c>
      <c r="AM18" s="6">
        <v>113299</v>
      </c>
      <c r="AN18" s="4"/>
    </row>
    <row r="19" spans="1:40" ht="15.6" customHeight="1" x14ac:dyDescent="0.2">
      <c r="A19" s="5"/>
      <c r="B19" s="3" t="s">
        <v>14</v>
      </c>
      <c r="C19" s="6">
        <v>318</v>
      </c>
      <c r="D19" s="6">
        <v>13</v>
      </c>
      <c r="E19" s="6">
        <v>2</v>
      </c>
      <c r="F19" s="6">
        <v>8</v>
      </c>
      <c r="G19" s="6">
        <v>1</v>
      </c>
      <c r="H19" s="6">
        <v>72</v>
      </c>
      <c r="I19" s="6">
        <v>192</v>
      </c>
      <c r="J19" s="7" t="s">
        <v>37</v>
      </c>
      <c r="K19" s="6">
        <v>28</v>
      </c>
      <c r="L19" s="7" t="s">
        <v>37</v>
      </c>
      <c r="M19" s="6">
        <v>1</v>
      </c>
      <c r="N19" s="6">
        <v>1</v>
      </c>
      <c r="O19" s="7" t="s">
        <v>37</v>
      </c>
      <c r="P19" s="6">
        <v>3</v>
      </c>
      <c r="Q19" s="6">
        <v>44937</v>
      </c>
      <c r="R19" s="6">
        <v>11</v>
      </c>
      <c r="S19" s="6">
        <v>175</v>
      </c>
      <c r="T19" s="6">
        <v>1</v>
      </c>
      <c r="U19" s="6">
        <v>4</v>
      </c>
      <c r="V19" s="6">
        <v>24</v>
      </c>
      <c r="W19" s="6">
        <v>1</v>
      </c>
      <c r="X19" s="6">
        <v>11</v>
      </c>
      <c r="Y19" s="7" t="s">
        <v>37</v>
      </c>
      <c r="Z19" s="6">
        <v>24</v>
      </c>
      <c r="AA19" s="6">
        <v>4</v>
      </c>
      <c r="AB19" s="6">
        <v>11</v>
      </c>
      <c r="AC19" s="6">
        <v>8</v>
      </c>
      <c r="AD19" s="6">
        <v>17</v>
      </c>
      <c r="AE19" s="6">
        <v>6</v>
      </c>
      <c r="AF19" s="6">
        <v>14</v>
      </c>
      <c r="AG19" s="6">
        <v>21</v>
      </c>
      <c r="AH19" s="6">
        <v>232</v>
      </c>
      <c r="AI19" s="6">
        <v>761</v>
      </c>
      <c r="AJ19" s="6">
        <v>2</v>
      </c>
      <c r="AK19" s="6">
        <v>3</v>
      </c>
      <c r="AL19" s="6">
        <v>4</v>
      </c>
      <c r="AM19" s="6">
        <v>46910</v>
      </c>
      <c r="AN19" s="4"/>
    </row>
    <row r="20" spans="1:40" ht="15.6" customHeight="1" x14ac:dyDescent="0.2">
      <c r="A20" s="5"/>
      <c r="B20" s="3" t="s">
        <v>15</v>
      </c>
      <c r="C20" s="6">
        <v>1669</v>
      </c>
      <c r="D20" s="6">
        <v>144</v>
      </c>
      <c r="E20" s="6">
        <v>74</v>
      </c>
      <c r="F20" s="6">
        <v>185</v>
      </c>
      <c r="G20" s="6">
        <v>67</v>
      </c>
      <c r="H20" s="6">
        <v>65</v>
      </c>
      <c r="I20" s="6">
        <v>23</v>
      </c>
      <c r="J20" s="6">
        <v>42</v>
      </c>
      <c r="K20" s="6">
        <v>37</v>
      </c>
      <c r="L20" s="6">
        <v>6</v>
      </c>
      <c r="M20" s="6">
        <v>1932</v>
      </c>
      <c r="N20" s="6">
        <v>12</v>
      </c>
      <c r="O20" s="6">
        <v>344</v>
      </c>
      <c r="P20" s="6">
        <v>2142</v>
      </c>
      <c r="Q20" s="6">
        <v>3</v>
      </c>
      <c r="R20" s="6">
        <v>153188</v>
      </c>
      <c r="S20" s="6">
        <v>117</v>
      </c>
      <c r="T20" s="6">
        <v>36</v>
      </c>
      <c r="U20" s="6">
        <v>39</v>
      </c>
      <c r="V20" s="6">
        <v>51</v>
      </c>
      <c r="W20" s="6">
        <v>58</v>
      </c>
      <c r="X20" s="6">
        <v>48</v>
      </c>
      <c r="Y20" s="6">
        <v>28</v>
      </c>
      <c r="Z20" s="6">
        <v>143</v>
      </c>
      <c r="AA20" s="6">
        <v>46</v>
      </c>
      <c r="AB20" s="6">
        <v>482</v>
      </c>
      <c r="AC20" s="6">
        <v>124</v>
      </c>
      <c r="AD20" s="6">
        <v>151</v>
      </c>
      <c r="AE20" s="6">
        <v>46</v>
      </c>
      <c r="AF20" s="6">
        <v>226</v>
      </c>
      <c r="AG20" s="6">
        <v>1332</v>
      </c>
      <c r="AH20" s="6">
        <v>215</v>
      </c>
      <c r="AI20" s="6">
        <v>2250</v>
      </c>
      <c r="AJ20" s="6">
        <v>35</v>
      </c>
      <c r="AK20" s="6">
        <v>2</v>
      </c>
      <c r="AL20" s="6">
        <v>25</v>
      </c>
      <c r="AM20" s="6">
        <v>165387</v>
      </c>
      <c r="AN20" s="4"/>
    </row>
    <row r="21" spans="1:40" ht="15.6" customHeight="1" x14ac:dyDescent="0.2">
      <c r="A21" s="5"/>
      <c r="B21" s="3" t="s">
        <v>16</v>
      </c>
      <c r="C21" s="6">
        <v>1071</v>
      </c>
      <c r="D21" s="6">
        <v>16</v>
      </c>
      <c r="E21" s="6">
        <v>33</v>
      </c>
      <c r="F21" s="6">
        <v>31</v>
      </c>
      <c r="G21" s="6">
        <v>4</v>
      </c>
      <c r="H21" s="6">
        <v>459</v>
      </c>
      <c r="I21" s="6">
        <v>195</v>
      </c>
      <c r="J21" s="7" t="s">
        <v>37</v>
      </c>
      <c r="K21" s="6">
        <v>314</v>
      </c>
      <c r="L21" s="6">
        <v>46</v>
      </c>
      <c r="M21" s="6">
        <v>10</v>
      </c>
      <c r="N21" s="6">
        <v>21</v>
      </c>
      <c r="O21" s="7" t="s">
        <v>37</v>
      </c>
      <c r="P21" s="6">
        <v>22</v>
      </c>
      <c r="Q21" s="6">
        <v>285</v>
      </c>
      <c r="R21" s="6">
        <v>44</v>
      </c>
      <c r="S21" s="6">
        <v>179044</v>
      </c>
      <c r="T21" s="6">
        <v>14</v>
      </c>
      <c r="U21" s="6">
        <v>38</v>
      </c>
      <c r="V21" s="6">
        <v>364</v>
      </c>
      <c r="W21" s="6">
        <v>36</v>
      </c>
      <c r="X21" s="6">
        <v>97</v>
      </c>
      <c r="Y21" s="6">
        <v>8</v>
      </c>
      <c r="Z21" s="6">
        <v>166</v>
      </c>
      <c r="AA21" s="6">
        <v>11</v>
      </c>
      <c r="AB21" s="6">
        <v>18</v>
      </c>
      <c r="AC21" s="6">
        <v>48</v>
      </c>
      <c r="AD21" s="6">
        <v>289</v>
      </c>
      <c r="AE21" s="6">
        <v>28</v>
      </c>
      <c r="AF21" s="6">
        <v>48</v>
      </c>
      <c r="AG21" s="6">
        <v>50</v>
      </c>
      <c r="AH21" s="6">
        <v>1049</v>
      </c>
      <c r="AI21" s="6">
        <v>1668</v>
      </c>
      <c r="AJ21" s="6">
        <v>30</v>
      </c>
      <c r="AK21" s="6">
        <v>15</v>
      </c>
      <c r="AL21" s="6">
        <v>20</v>
      </c>
      <c r="AM21" s="6">
        <v>185592</v>
      </c>
      <c r="AN21" s="4"/>
    </row>
    <row r="22" spans="1:40" ht="15.6" customHeight="1" x14ac:dyDescent="0.2">
      <c r="A22" s="5"/>
      <c r="B22" s="3" t="s">
        <v>17</v>
      </c>
      <c r="C22" s="6">
        <v>276</v>
      </c>
      <c r="D22" s="6">
        <v>27</v>
      </c>
      <c r="E22" s="6">
        <v>7</v>
      </c>
      <c r="F22" s="6">
        <v>19</v>
      </c>
      <c r="G22" s="7" t="s">
        <v>37</v>
      </c>
      <c r="H22" s="6">
        <v>7</v>
      </c>
      <c r="I22" s="6">
        <v>2</v>
      </c>
      <c r="J22" s="7" t="s">
        <v>37</v>
      </c>
      <c r="K22" s="6">
        <v>2</v>
      </c>
      <c r="L22" s="6">
        <v>2</v>
      </c>
      <c r="M22" s="7" t="s">
        <v>37</v>
      </c>
      <c r="N22" s="7" t="s">
        <v>37</v>
      </c>
      <c r="O22" s="6">
        <v>1</v>
      </c>
      <c r="P22" s="6">
        <v>17</v>
      </c>
      <c r="Q22" s="7" t="s">
        <v>37</v>
      </c>
      <c r="R22" s="6">
        <v>11</v>
      </c>
      <c r="S22" s="6">
        <v>4</v>
      </c>
      <c r="T22" s="6">
        <v>30208</v>
      </c>
      <c r="U22" s="6">
        <v>5</v>
      </c>
      <c r="V22" s="6">
        <v>16</v>
      </c>
      <c r="W22" s="6">
        <v>55</v>
      </c>
      <c r="X22" s="6">
        <v>4</v>
      </c>
      <c r="Y22" s="6">
        <v>2</v>
      </c>
      <c r="Z22" s="6">
        <v>1</v>
      </c>
      <c r="AA22" s="6">
        <v>2</v>
      </c>
      <c r="AB22" s="6">
        <v>1</v>
      </c>
      <c r="AC22" s="6">
        <v>19</v>
      </c>
      <c r="AD22" s="6">
        <v>1</v>
      </c>
      <c r="AE22" s="7" t="s">
        <v>37</v>
      </c>
      <c r="AF22" s="6">
        <v>124</v>
      </c>
      <c r="AG22" s="6">
        <v>14</v>
      </c>
      <c r="AH22" s="6">
        <v>22</v>
      </c>
      <c r="AI22" s="6">
        <v>499</v>
      </c>
      <c r="AJ22" s="7" t="s">
        <v>37</v>
      </c>
      <c r="AK22" s="7" t="s">
        <v>37</v>
      </c>
      <c r="AL22" s="6">
        <v>5</v>
      </c>
      <c r="AM22" s="6">
        <v>31353</v>
      </c>
      <c r="AN22" s="4"/>
    </row>
    <row r="23" spans="1:40" ht="15.6" customHeight="1" x14ac:dyDescent="0.2">
      <c r="A23" s="5"/>
      <c r="B23" s="3" t="s">
        <v>18</v>
      </c>
      <c r="C23" s="6">
        <v>989</v>
      </c>
      <c r="D23" s="6">
        <v>17</v>
      </c>
      <c r="E23" s="6">
        <v>7</v>
      </c>
      <c r="F23" s="6">
        <v>20</v>
      </c>
      <c r="G23" s="7" t="s">
        <v>37</v>
      </c>
      <c r="H23" s="6">
        <v>31</v>
      </c>
      <c r="I23" s="6">
        <v>2</v>
      </c>
      <c r="J23" s="7" t="s">
        <v>37</v>
      </c>
      <c r="K23" s="6">
        <v>22</v>
      </c>
      <c r="L23" s="6">
        <v>55</v>
      </c>
      <c r="M23" s="6">
        <v>1</v>
      </c>
      <c r="N23" s="6">
        <v>123</v>
      </c>
      <c r="O23" s="6">
        <v>1</v>
      </c>
      <c r="P23" s="6">
        <v>10</v>
      </c>
      <c r="Q23" s="6">
        <v>4</v>
      </c>
      <c r="R23" s="6">
        <v>19</v>
      </c>
      <c r="S23" s="6">
        <v>35</v>
      </c>
      <c r="T23" s="6">
        <v>1</v>
      </c>
      <c r="U23" s="6">
        <v>39516</v>
      </c>
      <c r="V23" s="6">
        <v>22</v>
      </c>
      <c r="W23" s="7" t="s">
        <v>37</v>
      </c>
      <c r="X23" s="6">
        <v>12</v>
      </c>
      <c r="Y23" s="6">
        <v>6</v>
      </c>
      <c r="Z23" s="6">
        <v>107</v>
      </c>
      <c r="AA23" s="6">
        <v>2</v>
      </c>
      <c r="AB23" s="6">
        <v>5</v>
      </c>
      <c r="AC23" s="6">
        <v>9</v>
      </c>
      <c r="AD23" s="6">
        <v>11</v>
      </c>
      <c r="AE23" s="7" t="s">
        <v>37</v>
      </c>
      <c r="AF23" s="6">
        <v>27</v>
      </c>
      <c r="AG23" s="6">
        <v>13</v>
      </c>
      <c r="AH23" s="6">
        <v>398</v>
      </c>
      <c r="AI23" s="6">
        <v>621</v>
      </c>
      <c r="AJ23" s="6">
        <v>6</v>
      </c>
      <c r="AK23" s="6">
        <v>31</v>
      </c>
      <c r="AL23" s="6">
        <v>1</v>
      </c>
      <c r="AM23" s="6">
        <v>42124</v>
      </c>
      <c r="AN23" s="4"/>
    </row>
    <row r="24" spans="1:40" ht="15.6" customHeight="1" x14ac:dyDescent="0.2">
      <c r="A24" s="5"/>
      <c r="B24" s="3" t="s">
        <v>19</v>
      </c>
      <c r="C24" s="6">
        <v>1292</v>
      </c>
      <c r="D24" s="6">
        <v>33</v>
      </c>
      <c r="E24" s="6">
        <v>5</v>
      </c>
      <c r="F24" s="6">
        <v>12</v>
      </c>
      <c r="G24" s="6">
        <v>2</v>
      </c>
      <c r="H24" s="6">
        <v>52</v>
      </c>
      <c r="I24" s="6">
        <v>19</v>
      </c>
      <c r="J24" s="7" t="s">
        <v>37</v>
      </c>
      <c r="K24" s="6">
        <v>53</v>
      </c>
      <c r="L24" s="6">
        <v>10</v>
      </c>
      <c r="M24" s="6">
        <v>1</v>
      </c>
      <c r="N24" s="6">
        <v>3</v>
      </c>
      <c r="O24" s="6">
        <v>4</v>
      </c>
      <c r="P24" s="6">
        <v>23</v>
      </c>
      <c r="Q24" s="6">
        <v>21</v>
      </c>
      <c r="R24" s="6">
        <v>12</v>
      </c>
      <c r="S24" s="6">
        <v>372</v>
      </c>
      <c r="T24" s="6">
        <v>3</v>
      </c>
      <c r="U24" s="6">
        <v>25</v>
      </c>
      <c r="V24" s="6">
        <v>109252</v>
      </c>
      <c r="W24" s="6">
        <v>12</v>
      </c>
      <c r="X24" s="6">
        <v>24</v>
      </c>
      <c r="Y24" s="6">
        <v>2</v>
      </c>
      <c r="Z24" s="6">
        <v>66</v>
      </c>
      <c r="AA24" s="7" t="s">
        <v>37</v>
      </c>
      <c r="AB24" s="6">
        <v>23</v>
      </c>
      <c r="AC24" s="6">
        <v>23</v>
      </c>
      <c r="AD24" s="6">
        <v>97</v>
      </c>
      <c r="AE24" s="6">
        <v>2</v>
      </c>
      <c r="AF24" s="6">
        <v>16</v>
      </c>
      <c r="AG24" s="6">
        <v>23</v>
      </c>
      <c r="AH24" s="6">
        <v>801</v>
      </c>
      <c r="AI24" s="6">
        <v>843</v>
      </c>
      <c r="AJ24" s="6">
        <v>4</v>
      </c>
      <c r="AK24" s="6">
        <v>8</v>
      </c>
      <c r="AL24" s="6">
        <v>4</v>
      </c>
      <c r="AM24" s="6">
        <v>113142</v>
      </c>
      <c r="AN24" s="4"/>
    </row>
    <row r="25" spans="1:40" ht="15.6" customHeight="1" x14ac:dyDescent="0.2">
      <c r="A25" s="5"/>
      <c r="B25" s="3" t="s">
        <v>20</v>
      </c>
      <c r="C25" s="6">
        <v>149</v>
      </c>
      <c r="D25" s="6">
        <v>17</v>
      </c>
      <c r="E25" s="6">
        <v>39</v>
      </c>
      <c r="F25" s="6">
        <v>35</v>
      </c>
      <c r="G25" s="6">
        <v>169</v>
      </c>
      <c r="H25" s="6">
        <v>25</v>
      </c>
      <c r="I25" s="6">
        <v>3</v>
      </c>
      <c r="J25" s="6">
        <v>1</v>
      </c>
      <c r="K25" s="6">
        <v>31</v>
      </c>
      <c r="L25" s="6">
        <v>6</v>
      </c>
      <c r="M25" s="6">
        <v>2</v>
      </c>
      <c r="N25" s="7" t="s">
        <v>37</v>
      </c>
      <c r="O25" s="6">
        <v>15</v>
      </c>
      <c r="P25" s="6">
        <v>13</v>
      </c>
      <c r="Q25" s="6">
        <v>2</v>
      </c>
      <c r="R25" s="6">
        <v>35</v>
      </c>
      <c r="S25" s="6">
        <v>14</v>
      </c>
      <c r="T25" s="6">
        <v>8</v>
      </c>
      <c r="U25" s="6">
        <v>6</v>
      </c>
      <c r="V25" s="6">
        <v>5</v>
      </c>
      <c r="W25" s="6">
        <v>29539</v>
      </c>
      <c r="X25" s="6">
        <v>12</v>
      </c>
      <c r="Y25" s="6">
        <v>8</v>
      </c>
      <c r="Z25" s="6">
        <v>27</v>
      </c>
      <c r="AA25" s="6">
        <v>136</v>
      </c>
      <c r="AB25" s="6">
        <v>1</v>
      </c>
      <c r="AC25" s="6">
        <v>68</v>
      </c>
      <c r="AD25" s="6">
        <v>11</v>
      </c>
      <c r="AE25" s="6">
        <v>15</v>
      </c>
      <c r="AF25" s="6">
        <v>11</v>
      </c>
      <c r="AG25" s="6">
        <v>61</v>
      </c>
      <c r="AH25" s="6">
        <v>28</v>
      </c>
      <c r="AI25" s="6">
        <v>1074</v>
      </c>
      <c r="AJ25" s="6">
        <v>10</v>
      </c>
      <c r="AK25" s="6">
        <v>1</v>
      </c>
      <c r="AL25" s="6">
        <v>97</v>
      </c>
      <c r="AM25" s="6">
        <v>31674</v>
      </c>
      <c r="AN25" s="4"/>
    </row>
    <row r="26" spans="1:40" ht="15.6" customHeight="1" x14ac:dyDescent="0.2">
      <c r="A26" s="5"/>
      <c r="B26" s="3" t="s">
        <v>21</v>
      </c>
      <c r="C26" s="6">
        <v>942</v>
      </c>
      <c r="D26" s="6">
        <v>3</v>
      </c>
      <c r="E26" s="6">
        <v>6</v>
      </c>
      <c r="F26" s="6">
        <v>16</v>
      </c>
      <c r="G26" s="6">
        <v>2</v>
      </c>
      <c r="H26" s="6">
        <v>34</v>
      </c>
      <c r="I26" s="6">
        <v>8</v>
      </c>
      <c r="J26" s="7" t="s">
        <v>37</v>
      </c>
      <c r="K26" s="6">
        <v>34</v>
      </c>
      <c r="L26" s="6">
        <v>11</v>
      </c>
      <c r="M26" s="6">
        <v>5</v>
      </c>
      <c r="N26" s="7" t="s">
        <v>37</v>
      </c>
      <c r="O26" s="6">
        <v>1</v>
      </c>
      <c r="P26" s="6">
        <v>5</v>
      </c>
      <c r="Q26" s="6">
        <v>1</v>
      </c>
      <c r="R26" s="6">
        <v>9</v>
      </c>
      <c r="S26" s="6">
        <v>49</v>
      </c>
      <c r="T26" s="6">
        <v>1</v>
      </c>
      <c r="U26" s="6">
        <v>8</v>
      </c>
      <c r="V26" s="6">
        <v>23</v>
      </c>
      <c r="W26" s="6">
        <v>8</v>
      </c>
      <c r="X26" s="6">
        <v>45872</v>
      </c>
      <c r="Y26" s="6">
        <v>4</v>
      </c>
      <c r="Z26" s="6">
        <v>101</v>
      </c>
      <c r="AA26" s="6">
        <v>3</v>
      </c>
      <c r="AB26" s="6">
        <v>54</v>
      </c>
      <c r="AC26" s="6">
        <v>11</v>
      </c>
      <c r="AD26" s="6">
        <v>250</v>
      </c>
      <c r="AE26" s="6">
        <v>3</v>
      </c>
      <c r="AF26" s="6">
        <v>7</v>
      </c>
      <c r="AG26" s="6">
        <v>17</v>
      </c>
      <c r="AH26" s="6">
        <v>173</v>
      </c>
      <c r="AI26" s="6">
        <v>820</v>
      </c>
      <c r="AJ26" s="6">
        <v>2</v>
      </c>
      <c r="AK26" s="6">
        <v>1</v>
      </c>
      <c r="AL26" s="6">
        <v>3</v>
      </c>
      <c r="AM26" s="6">
        <v>48487</v>
      </c>
      <c r="AN26" s="4"/>
    </row>
    <row r="27" spans="1:40" ht="15.6" customHeight="1" x14ac:dyDescent="0.2">
      <c r="A27" s="5"/>
      <c r="B27" s="3" t="s">
        <v>22</v>
      </c>
      <c r="C27" s="6">
        <v>255</v>
      </c>
      <c r="D27" s="6">
        <v>15</v>
      </c>
      <c r="E27" s="6">
        <v>4</v>
      </c>
      <c r="F27" s="6">
        <v>26</v>
      </c>
      <c r="G27" s="6">
        <v>2</v>
      </c>
      <c r="H27" s="6">
        <v>6</v>
      </c>
      <c r="I27" s="7" t="s">
        <v>37</v>
      </c>
      <c r="J27" s="7" t="s">
        <v>37</v>
      </c>
      <c r="K27" s="7" t="s">
        <v>37</v>
      </c>
      <c r="L27" s="7" t="s">
        <v>37</v>
      </c>
      <c r="M27" s="6">
        <v>5</v>
      </c>
      <c r="N27" s="6">
        <v>1</v>
      </c>
      <c r="O27" s="6">
        <v>3</v>
      </c>
      <c r="P27" s="6">
        <v>6</v>
      </c>
      <c r="Q27" s="7" t="s">
        <v>37</v>
      </c>
      <c r="R27" s="6">
        <v>4</v>
      </c>
      <c r="S27" s="6">
        <v>2</v>
      </c>
      <c r="T27" s="6">
        <v>1</v>
      </c>
      <c r="U27" s="6">
        <v>3</v>
      </c>
      <c r="V27" s="6">
        <v>1</v>
      </c>
      <c r="W27" s="7" t="s">
        <v>37</v>
      </c>
      <c r="X27" s="6">
        <v>1</v>
      </c>
      <c r="Y27" s="6">
        <v>20511</v>
      </c>
      <c r="Z27" s="6">
        <v>3</v>
      </c>
      <c r="AA27" s="7" t="s">
        <v>37</v>
      </c>
      <c r="AB27" s="7" t="s">
        <v>37</v>
      </c>
      <c r="AC27" s="6">
        <v>9</v>
      </c>
      <c r="AD27" s="6">
        <v>11</v>
      </c>
      <c r="AE27" s="6">
        <v>1</v>
      </c>
      <c r="AF27" s="6">
        <v>7</v>
      </c>
      <c r="AG27" s="6">
        <v>15</v>
      </c>
      <c r="AH27" s="6">
        <v>7</v>
      </c>
      <c r="AI27" s="6">
        <v>197</v>
      </c>
      <c r="AJ27" s="6">
        <v>3</v>
      </c>
      <c r="AK27" s="7" t="s">
        <v>37</v>
      </c>
      <c r="AL27" s="7" t="s">
        <v>37</v>
      </c>
      <c r="AM27" s="6">
        <v>21099</v>
      </c>
      <c r="AN27" s="4"/>
    </row>
    <row r="28" spans="1:40" ht="15.6" customHeight="1" x14ac:dyDescent="0.2">
      <c r="A28" s="5"/>
      <c r="B28" s="3" t="s">
        <v>23</v>
      </c>
      <c r="C28" s="6">
        <v>2423</v>
      </c>
      <c r="D28" s="6">
        <v>46</v>
      </c>
      <c r="E28" s="6">
        <v>25</v>
      </c>
      <c r="F28" s="6">
        <v>47</v>
      </c>
      <c r="G28" s="6">
        <v>2</v>
      </c>
      <c r="H28" s="6">
        <v>102</v>
      </c>
      <c r="I28" s="6">
        <v>20</v>
      </c>
      <c r="J28" s="6">
        <v>1</v>
      </c>
      <c r="K28" s="6">
        <v>91</v>
      </c>
      <c r="L28" s="6">
        <v>23</v>
      </c>
      <c r="M28" s="6">
        <v>8</v>
      </c>
      <c r="N28" s="6">
        <v>41</v>
      </c>
      <c r="O28" s="6">
        <v>4</v>
      </c>
      <c r="P28" s="6">
        <v>61</v>
      </c>
      <c r="Q28" s="6">
        <v>16</v>
      </c>
      <c r="R28" s="6">
        <v>70</v>
      </c>
      <c r="S28" s="6">
        <v>95</v>
      </c>
      <c r="T28" s="6">
        <v>16</v>
      </c>
      <c r="U28" s="6">
        <v>136</v>
      </c>
      <c r="V28" s="6">
        <v>65</v>
      </c>
      <c r="W28" s="6">
        <v>23</v>
      </c>
      <c r="X28" s="6">
        <v>277</v>
      </c>
      <c r="Y28" s="6">
        <v>14</v>
      </c>
      <c r="Z28" s="6">
        <v>106757</v>
      </c>
      <c r="AA28" s="6">
        <v>1</v>
      </c>
      <c r="AB28" s="6">
        <v>140</v>
      </c>
      <c r="AC28" s="6">
        <v>35</v>
      </c>
      <c r="AD28" s="6">
        <v>126</v>
      </c>
      <c r="AE28" s="6">
        <v>7</v>
      </c>
      <c r="AF28" s="6">
        <v>57</v>
      </c>
      <c r="AG28" s="6">
        <v>76</v>
      </c>
      <c r="AH28" s="6">
        <v>701</v>
      </c>
      <c r="AI28" s="6">
        <v>1421</v>
      </c>
      <c r="AJ28" s="6">
        <v>11</v>
      </c>
      <c r="AK28" s="6">
        <v>36</v>
      </c>
      <c r="AL28" s="6">
        <v>11</v>
      </c>
      <c r="AM28" s="6">
        <v>112985</v>
      </c>
      <c r="AN28" s="4"/>
    </row>
    <row r="29" spans="1:40" ht="15.6" customHeight="1" x14ac:dyDescent="0.2">
      <c r="A29" s="5"/>
      <c r="B29" s="3" t="s">
        <v>24</v>
      </c>
      <c r="C29" s="6">
        <v>158</v>
      </c>
      <c r="D29" s="6">
        <v>12</v>
      </c>
      <c r="E29" s="6">
        <v>2</v>
      </c>
      <c r="F29" s="6">
        <v>9</v>
      </c>
      <c r="G29" s="6">
        <v>38</v>
      </c>
      <c r="H29" s="6">
        <v>9</v>
      </c>
      <c r="I29" s="6">
        <v>2</v>
      </c>
      <c r="J29" s="6">
        <v>2</v>
      </c>
      <c r="K29" s="6">
        <v>50</v>
      </c>
      <c r="L29" s="7" t="s">
        <v>37</v>
      </c>
      <c r="M29" s="6">
        <v>2</v>
      </c>
      <c r="N29" s="6">
        <v>1</v>
      </c>
      <c r="O29" s="6">
        <v>15</v>
      </c>
      <c r="P29" s="6">
        <v>28</v>
      </c>
      <c r="Q29" s="6">
        <v>1</v>
      </c>
      <c r="R29" s="6">
        <v>44</v>
      </c>
      <c r="S29" s="6">
        <v>9</v>
      </c>
      <c r="T29" s="7" t="s">
        <v>37</v>
      </c>
      <c r="U29" s="7" t="s">
        <v>37</v>
      </c>
      <c r="V29" s="6">
        <v>5</v>
      </c>
      <c r="W29" s="6">
        <v>53</v>
      </c>
      <c r="X29" s="6">
        <v>6</v>
      </c>
      <c r="Y29" s="6">
        <v>3</v>
      </c>
      <c r="Z29" s="6">
        <v>26</v>
      </c>
      <c r="AA29" s="6">
        <v>19728</v>
      </c>
      <c r="AB29" s="6">
        <v>2</v>
      </c>
      <c r="AC29" s="6">
        <v>27</v>
      </c>
      <c r="AD29" s="6">
        <v>8</v>
      </c>
      <c r="AE29" s="6">
        <v>4</v>
      </c>
      <c r="AF29" s="6">
        <v>5</v>
      </c>
      <c r="AG29" s="6">
        <v>61</v>
      </c>
      <c r="AH29" s="6">
        <v>34</v>
      </c>
      <c r="AI29" s="6">
        <v>380</v>
      </c>
      <c r="AJ29" s="6">
        <v>5</v>
      </c>
      <c r="AK29" s="7" t="s">
        <v>37</v>
      </c>
      <c r="AL29" s="6">
        <v>28</v>
      </c>
      <c r="AM29" s="6">
        <v>20757</v>
      </c>
      <c r="AN29" s="4"/>
    </row>
    <row r="30" spans="1:40" ht="15.6" customHeight="1" x14ac:dyDescent="0.2">
      <c r="A30" s="5"/>
      <c r="B30" s="3" t="s">
        <v>25</v>
      </c>
      <c r="C30" s="6">
        <v>401</v>
      </c>
      <c r="D30" s="6">
        <v>19</v>
      </c>
      <c r="E30" s="6">
        <v>5</v>
      </c>
      <c r="F30" s="6">
        <v>8</v>
      </c>
      <c r="G30" s="6">
        <v>4</v>
      </c>
      <c r="H30" s="6">
        <v>16</v>
      </c>
      <c r="I30" s="7" t="s">
        <v>37</v>
      </c>
      <c r="J30" s="7" t="s">
        <v>37</v>
      </c>
      <c r="K30" s="6">
        <v>17</v>
      </c>
      <c r="L30" s="6">
        <v>1</v>
      </c>
      <c r="M30" s="6">
        <v>4</v>
      </c>
      <c r="N30" s="6">
        <v>1</v>
      </c>
      <c r="O30" s="6">
        <v>7</v>
      </c>
      <c r="P30" s="6">
        <v>34</v>
      </c>
      <c r="Q30" s="7" t="s">
        <v>37</v>
      </c>
      <c r="R30" s="6">
        <v>141</v>
      </c>
      <c r="S30" s="6">
        <v>12</v>
      </c>
      <c r="T30" s="6">
        <v>1</v>
      </c>
      <c r="U30" s="6">
        <v>3</v>
      </c>
      <c r="V30" s="6">
        <v>13</v>
      </c>
      <c r="W30" s="6">
        <v>8</v>
      </c>
      <c r="X30" s="6">
        <v>84</v>
      </c>
      <c r="Y30" s="6">
        <v>5</v>
      </c>
      <c r="Z30" s="6">
        <v>129</v>
      </c>
      <c r="AA30" s="6">
        <v>1</v>
      </c>
      <c r="AB30" s="6">
        <v>40527</v>
      </c>
      <c r="AC30" s="6">
        <v>15</v>
      </c>
      <c r="AD30" s="6">
        <v>42</v>
      </c>
      <c r="AE30" s="7" t="s">
        <v>37</v>
      </c>
      <c r="AF30" s="6">
        <v>13</v>
      </c>
      <c r="AG30" s="6">
        <v>71</v>
      </c>
      <c r="AH30" s="6">
        <v>129</v>
      </c>
      <c r="AI30" s="6">
        <v>668</v>
      </c>
      <c r="AJ30" s="6">
        <v>2</v>
      </c>
      <c r="AK30" s="6">
        <v>3</v>
      </c>
      <c r="AL30" s="7" t="s">
        <v>37</v>
      </c>
      <c r="AM30" s="6">
        <v>42384</v>
      </c>
      <c r="AN30" s="4"/>
    </row>
    <row r="31" spans="1:40" ht="15.6" customHeight="1" x14ac:dyDescent="0.2">
      <c r="A31" s="5"/>
      <c r="B31" s="3" t="s">
        <v>26</v>
      </c>
      <c r="C31" s="6">
        <v>2147</v>
      </c>
      <c r="D31" s="6">
        <v>235</v>
      </c>
      <c r="E31" s="6">
        <v>534</v>
      </c>
      <c r="F31" s="6">
        <v>203</v>
      </c>
      <c r="G31" s="6">
        <v>134</v>
      </c>
      <c r="H31" s="6">
        <v>120</v>
      </c>
      <c r="I31" s="6">
        <v>28</v>
      </c>
      <c r="J31" s="6">
        <v>1</v>
      </c>
      <c r="K31" s="6">
        <v>91</v>
      </c>
      <c r="L31" s="6">
        <v>23</v>
      </c>
      <c r="M31" s="6">
        <v>20</v>
      </c>
      <c r="N31" s="6">
        <v>3</v>
      </c>
      <c r="O31" s="6">
        <v>78</v>
      </c>
      <c r="P31" s="6">
        <v>68</v>
      </c>
      <c r="Q31" s="6">
        <v>13</v>
      </c>
      <c r="R31" s="6">
        <v>103</v>
      </c>
      <c r="S31" s="6">
        <v>97</v>
      </c>
      <c r="T31" s="6">
        <v>70</v>
      </c>
      <c r="U31" s="6">
        <v>36</v>
      </c>
      <c r="V31" s="6">
        <v>36</v>
      </c>
      <c r="W31" s="6">
        <v>81</v>
      </c>
      <c r="X31" s="6">
        <v>74</v>
      </c>
      <c r="Y31" s="6">
        <v>64</v>
      </c>
      <c r="Z31" s="6">
        <v>76</v>
      </c>
      <c r="AA31" s="6">
        <v>61</v>
      </c>
      <c r="AB31" s="6">
        <v>29</v>
      </c>
      <c r="AC31" s="6">
        <v>168948</v>
      </c>
      <c r="AD31" s="6">
        <v>69</v>
      </c>
      <c r="AE31" s="6">
        <v>405</v>
      </c>
      <c r="AF31" s="6">
        <v>241</v>
      </c>
      <c r="AG31" s="6">
        <v>148</v>
      </c>
      <c r="AH31" s="6">
        <v>192</v>
      </c>
      <c r="AI31" s="6">
        <v>4643</v>
      </c>
      <c r="AJ31" s="6">
        <v>151</v>
      </c>
      <c r="AK31" s="6">
        <v>9</v>
      </c>
      <c r="AL31" s="6">
        <v>70</v>
      </c>
      <c r="AM31" s="6">
        <v>179301</v>
      </c>
      <c r="AN31" s="4"/>
    </row>
    <row r="32" spans="1:40" ht="15.6" customHeight="1" x14ac:dyDescent="0.2">
      <c r="A32" s="5"/>
      <c r="B32" s="3" t="s">
        <v>27</v>
      </c>
      <c r="C32" s="6">
        <v>1871</v>
      </c>
      <c r="D32" s="6">
        <v>11</v>
      </c>
      <c r="E32" s="6">
        <v>20</v>
      </c>
      <c r="F32" s="6">
        <v>20</v>
      </c>
      <c r="G32" s="6">
        <v>7</v>
      </c>
      <c r="H32" s="6">
        <v>64</v>
      </c>
      <c r="I32" s="6">
        <v>13</v>
      </c>
      <c r="J32" s="7" t="s">
        <v>37</v>
      </c>
      <c r="K32" s="6">
        <v>172</v>
      </c>
      <c r="L32" s="6">
        <v>5</v>
      </c>
      <c r="M32" s="6">
        <v>17</v>
      </c>
      <c r="N32" s="6">
        <v>3</v>
      </c>
      <c r="O32" s="6">
        <v>9</v>
      </c>
      <c r="P32" s="6">
        <v>26</v>
      </c>
      <c r="Q32" s="6">
        <v>20</v>
      </c>
      <c r="R32" s="6">
        <v>47</v>
      </c>
      <c r="S32" s="6">
        <v>188</v>
      </c>
      <c r="T32" s="6">
        <v>5</v>
      </c>
      <c r="U32" s="6">
        <v>25</v>
      </c>
      <c r="V32" s="6">
        <v>91</v>
      </c>
      <c r="W32" s="6">
        <v>14</v>
      </c>
      <c r="X32" s="6">
        <v>351</v>
      </c>
      <c r="Y32" s="6">
        <v>3</v>
      </c>
      <c r="Z32" s="6">
        <v>117</v>
      </c>
      <c r="AA32" s="6">
        <v>17</v>
      </c>
      <c r="AB32" s="6">
        <v>30</v>
      </c>
      <c r="AC32" s="6">
        <v>28</v>
      </c>
      <c r="AD32" s="6">
        <v>125776</v>
      </c>
      <c r="AE32" s="6">
        <v>1</v>
      </c>
      <c r="AF32" s="6">
        <v>20</v>
      </c>
      <c r="AG32" s="6">
        <v>59</v>
      </c>
      <c r="AH32" s="6">
        <v>379</v>
      </c>
      <c r="AI32" s="6">
        <v>1487</v>
      </c>
      <c r="AJ32" s="6">
        <v>15</v>
      </c>
      <c r="AK32" s="6">
        <v>12</v>
      </c>
      <c r="AL32" s="6">
        <v>15</v>
      </c>
      <c r="AM32" s="6">
        <v>130938</v>
      </c>
      <c r="AN32" s="4"/>
    </row>
    <row r="33" spans="1:40" ht="15.6" customHeight="1" x14ac:dyDescent="0.2">
      <c r="A33" s="5"/>
      <c r="B33" s="3" t="s">
        <v>28</v>
      </c>
      <c r="C33" s="6">
        <v>273</v>
      </c>
      <c r="D33" s="6">
        <v>72</v>
      </c>
      <c r="E33" s="6">
        <v>153</v>
      </c>
      <c r="F33" s="6">
        <v>7</v>
      </c>
      <c r="G33" s="7" t="s">
        <v>37</v>
      </c>
      <c r="H33" s="6">
        <v>15</v>
      </c>
      <c r="I33" s="6">
        <v>14</v>
      </c>
      <c r="J33" s="7" t="s">
        <v>37</v>
      </c>
      <c r="K33" s="6">
        <v>2</v>
      </c>
      <c r="L33" s="6">
        <v>2</v>
      </c>
      <c r="M33" s="6">
        <v>2</v>
      </c>
      <c r="N33" s="7" t="s">
        <v>37</v>
      </c>
      <c r="O33" s="6">
        <v>5</v>
      </c>
      <c r="P33" s="6">
        <v>9</v>
      </c>
      <c r="Q33" s="6">
        <v>5</v>
      </c>
      <c r="R33" s="6">
        <v>5</v>
      </c>
      <c r="S33" s="6">
        <v>13</v>
      </c>
      <c r="T33" s="6">
        <v>3</v>
      </c>
      <c r="U33" s="6">
        <v>2</v>
      </c>
      <c r="V33" s="6">
        <v>2</v>
      </c>
      <c r="W33" s="6">
        <v>2</v>
      </c>
      <c r="X33" s="6">
        <v>1</v>
      </c>
      <c r="Y33" s="6">
        <v>7</v>
      </c>
      <c r="Z33" s="6">
        <v>10</v>
      </c>
      <c r="AA33" s="6">
        <v>1</v>
      </c>
      <c r="AB33" s="7" t="s">
        <v>37</v>
      </c>
      <c r="AC33" s="6">
        <v>67</v>
      </c>
      <c r="AD33" s="6">
        <v>3</v>
      </c>
      <c r="AE33" s="6">
        <v>28676</v>
      </c>
      <c r="AF33" s="6">
        <v>18</v>
      </c>
      <c r="AG33" s="6">
        <v>5</v>
      </c>
      <c r="AH33" s="6">
        <v>16</v>
      </c>
      <c r="AI33" s="6">
        <v>393</v>
      </c>
      <c r="AJ33" s="6">
        <v>2</v>
      </c>
      <c r="AK33" s="7" t="s">
        <v>37</v>
      </c>
      <c r="AL33" s="6">
        <v>1</v>
      </c>
      <c r="AM33" s="6">
        <v>29786</v>
      </c>
      <c r="AN33" s="4"/>
    </row>
    <row r="34" spans="1:40" ht="15.6" customHeight="1" x14ac:dyDescent="0.2">
      <c r="A34" s="5"/>
      <c r="B34" s="3" t="s">
        <v>29</v>
      </c>
      <c r="C34" s="6">
        <v>789</v>
      </c>
      <c r="D34" s="6">
        <v>157</v>
      </c>
      <c r="E34" s="6">
        <v>49</v>
      </c>
      <c r="F34" s="6">
        <v>49</v>
      </c>
      <c r="G34" s="6">
        <v>1</v>
      </c>
      <c r="H34" s="6">
        <v>29</v>
      </c>
      <c r="I34" s="6">
        <v>26</v>
      </c>
      <c r="J34" s="7" t="s">
        <v>37</v>
      </c>
      <c r="K34" s="6">
        <v>5</v>
      </c>
      <c r="L34" s="6">
        <v>2</v>
      </c>
      <c r="M34" s="7" t="s">
        <v>37</v>
      </c>
      <c r="N34" s="6">
        <v>4</v>
      </c>
      <c r="O34" s="6">
        <v>10</v>
      </c>
      <c r="P34" s="6">
        <v>33</v>
      </c>
      <c r="Q34" s="7" t="s">
        <v>37</v>
      </c>
      <c r="R34" s="6">
        <v>42</v>
      </c>
      <c r="S34" s="6">
        <v>6</v>
      </c>
      <c r="T34" s="6">
        <v>229</v>
      </c>
      <c r="U34" s="6">
        <v>9</v>
      </c>
      <c r="V34" s="6">
        <v>9</v>
      </c>
      <c r="W34" s="6">
        <v>7</v>
      </c>
      <c r="X34" s="6">
        <v>3</v>
      </c>
      <c r="Y34" s="6">
        <v>25</v>
      </c>
      <c r="Z34" s="6">
        <v>23</v>
      </c>
      <c r="AA34" s="6">
        <v>1</v>
      </c>
      <c r="AB34" s="6">
        <v>5</v>
      </c>
      <c r="AC34" s="6">
        <v>51</v>
      </c>
      <c r="AD34" s="6">
        <v>7</v>
      </c>
      <c r="AE34" s="6">
        <v>24</v>
      </c>
      <c r="AF34" s="6">
        <v>106760</v>
      </c>
      <c r="AG34" s="6">
        <v>61</v>
      </c>
      <c r="AH34" s="6">
        <v>76</v>
      </c>
      <c r="AI34" s="6">
        <v>1425</v>
      </c>
      <c r="AJ34" s="6">
        <v>1</v>
      </c>
      <c r="AK34" s="7" t="s">
        <v>37</v>
      </c>
      <c r="AL34" s="7" t="s">
        <v>37</v>
      </c>
      <c r="AM34" s="6">
        <v>109918</v>
      </c>
      <c r="AN34" s="4"/>
    </row>
    <row r="35" spans="1:40" ht="15.6" customHeight="1" x14ac:dyDescent="0.2">
      <c r="A35" s="5"/>
      <c r="B35" s="3" t="s">
        <v>30</v>
      </c>
      <c r="C35" s="6">
        <v>1889</v>
      </c>
      <c r="D35" s="6">
        <v>121</v>
      </c>
      <c r="E35" s="6">
        <v>66</v>
      </c>
      <c r="F35" s="6">
        <v>144</v>
      </c>
      <c r="G35" s="6">
        <v>102</v>
      </c>
      <c r="H35" s="6">
        <v>64</v>
      </c>
      <c r="I35" s="6">
        <v>26</v>
      </c>
      <c r="J35" s="6">
        <v>454</v>
      </c>
      <c r="K35" s="6">
        <v>67</v>
      </c>
      <c r="L35" s="6">
        <v>20</v>
      </c>
      <c r="M35" s="6">
        <v>827</v>
      </c>
      <c r="N35" s="6">
        <v>8</v>
      </c>
      <c r="O35" s="6">
        <v>1450</v>
      </c>
      <c r="P35" s="6">
        <v>458</v>
      </c>
      <c r="Q35" s="6">
        <v>7</v>
      </c>
      <c r="R35" s="6">
        <v>1106</v>
      </c>
      <c r="S35" s="6">
        <v>54</v>
      </c>
      <c r="T35" s="6">
        <v>37</v>
      </c>
      <c r="U35" s="6">
        <v>28</v>
      </c>
      <c r="V35" s="6">
        <v>37</v>
      </c>
      <c r="W35" s="6">
        <v>82</v>
      </c>
      <c r="X35" s="6">
        <v>63</v>
      </c>
      <c r="Y35" s="6">
        <v>48</v>
      </c>
      <c r="Z35" s="6">
        <v>141</v>
      </c>
      <c r="AA35" s="6">
        <v>121</v>
      </c>
      <c r="AB35" s="6">
        <v>75</v>
      </c>
      <c r="AC35" s="6">
        <v>177</v>
      </c>
      <c r="AD35" s="6">
        <v>86</v>
      </c>
      <c r="AE35" s="6">
        <v>28</v>
      </c>
      <c r="AF35" s="6">
        <v>217</v>
      </c>
      <c r="AG35" s="6">
        <v>166895</v>
      </c>
      <c r="AH35" s="6">
        <v>182</v>
      </c>
      <c r="AI35" s="6">
        <v>2439</v>
      </c>
      <c r="AJ35" s="6">
        <v>47</v>
      </c>
      <c r="AK35" s="6">
        <v>4</v>
      </c>
      <c r="AL35" s="6">
        <v>27</v>
      </c>
      <c r="AM35" s="6">
        <v>177597</v>
      </c>
      <c r="AN35" s="4"/>
    </row>
    <row r="36" spans="1:40" ht="15.6" customHeight="1" x14ac:dyDescent="0.2">
      <c r="A36" s="5"/>
      <c r="B36" s="3" t="s">
        <v>31</v>
      </c>
      <c r="C36" s="6">
        <v>15157</v>
      </c>
      <c r="D36" s="6">
        <v>257</v>
      </c>
      <c r="E36" s="6">
        <v>102</v>
      </c>
      <c r="F36" s="6">
        <v>179</v>
      </c>
      <c r="G36" s="6">
        <v>42</v>
      </c>
      <c r="H36" s="6">
        <v>728</v>
      </c>
      <c r="I36" s="6">
        <v>683</v>
      </c>
      <c r="J36" s="6">
        <v>1</v>
      </c>
      <c r="K36" s="6">
        <v>741</v>
      </c>
      <c r="L36" s="6">
        <v>962</v>
      </c>
      <c r="M36" s="6">
        <v>23</v>
      </c>
      <c r="N36" s="6">
        <v>435</v>
      </c>
      <c r="O36" s="6">
        <v>115</v>
      </c>
      <c r="P36" s="6">
        <v>153</v>
      </c>
      <c r="Q36" s="6">
        <v>385</v>
      </c>
      <c r="R36" s="6">
        <v>221</v>
      </c>
      <c r="S36" s="6">
        <v>1544</v>
      </c>
      <c r="T36" s="6">
        <v>71</v>
      </c>
      <c r="U36" s="6">
        <v>1373</v>
      </c>
      <c r="V36" s="6">
        <v>1750</v>
      </c>
      <c r="W36" s="6">
        <v>82</v>
      </c>
      <c r="X36" s="6">
        <v>789</v>
      </c>
      <c r="Y36" s="6">
        <v>40</v>
      </c>
      <c r="Z36" s="6">
        <v>2408</v>
      </c>
      <c r="AA36" s="6">
        <v>42</v>
      </c>
      <c r="AB36" s="6">
        <v>332</v>
      </c>
      <c r="AC36" s="6">
        <v>172</v>
      </c>
      <c r="AD36" s="6">
        <v>999</v>
      </c>
      <c r="AE36" s="6">
        <v>74</v>
      </c>
      <c r="AF36" s="6">
        <v>484</v>
      </c>
      <c r="AG36" s="6">
        <v>393</v>
      </c>
      <c r="AH36" s="6">
        <v>540758</v>
      </c>
      <c r="AI36" s="6">
        <v>5377</v>
      </c>
      <c r="AJ36" s="6">
        <v>74</v>
      </c>
      <c r="AK36" s="6">
        <v>436</v>
      </c>
      <c r="AL36" s="6">
        <v>48</v>
      </c>
      <c r="AM36" s="6">
        <v>577430</v>
      </c>
      <c r="AN36" s="4"/>
    </row>
    <row r="37" spans="1:40" ht="15.6" customHeight="1" x14ac:dyDescent="0.2">
      <c r="A37" s="5"/>
      <c r="B37" s="3" t="s">
        <v>32</v>
      </c>
      <c r="C37" s="6">
        <v>24561</v>
      </c>
      <c r="D37" s="6">
        <v>6138</v>
      </c>
      <c r="E37" s="6">
        <v>3271</v>
      </c>
      <c r="F37" s="6">
        <v>8467</v>
      </c>
      <c r="G37" s="6">
        <v>1672</v>
      </c>
      <c r="H37" s="6">
        <v>3078</v>
      </c>
      <c r="I37" s="6">
        <v>1657</v>
      </c>
      <c r="J37" s="6">
        <v>57</v>
      </c>
      <c r="K37" s="6">
        <v>5133</v>
      </c>
      <c r="L37" s="6">
        <v>755</v>
      </c>
      <c r="M37" s="6">
        <v>784</v>
      </c>
      <c r="N37" s="6">
        <v>232</v>
      </c>
      <c r="O37" s="6">
        <v>1443</v>
      </c>
      <c r="P37" s="6">
        <v>1809</v>
      </c>
      <c r="Q37" s="6">
        <v>842</v>
      </c>
      <c r="R37" s="6">
        <v>2835</v>
      </c>
      <c r="S37" s="6">
        <v>3676</v>
      </c>
      <c r="T37" s="6">
        <v>3045</v>
      </c>
      <c r="U37" s="6">
        <v>1468</v>
      </c>
      <c r="V37" s="6">
        <v>2082</v>
      </c>
      <c r="W37" s="6">
        <v>2630</v>
      </c>
      <c r="X37" s="6">
        <v>3852</v>
      </c>
      <c r="Y37" s="6">
        <v>3325</v>
      </c>
      <c r="Z37" s="6">
        <v>3598</v>
      </c>
      <c r="AA37" s="6">
        <v>1050</v>
      </c>
      <c r="AB37" s="6">
        <v>1742</v>
      </c>
      <c r="AC37" s="6">
        <v>5557</v>
      </c>
      <c r="AD37" s="6">
        <v>5516</v>
      </c>
      <c r="AE37" s="6">
        <v>3419</v>
      </c>
      <c r="AF37" s="6">
        <v>14096</v>
      </c>
      <c r="AG37" s="6">
        <v>3996</v>
      </c>
      <c r="AH37" s="6">
        <v>6331</v>
      </c>
      <c r="AI37" s="6">
        <v>2129376</v>
      </c>
      <c r="AJ37" s="6">
        <v>1991</v>
      </c>
      <c r="AK37" s="6">
        <v>218</v>
      </c>
      <c r="AL37" s="6">
        <v>2792</v>
      </c>
      <c r="AM37" s="6">
        <v>2262494</v>
      </c>
      <c r="AN37" s="4"/>
    </row>
    <row r="38" spans="1:40" ht="15.6" customHeight="1" x14ac:dyDescent="0.2">
      <c r="A38" s="5"/>
      <c r="B38" s="3" t="s">
        <v>33</v>
      </c>
      <c r="C38" s="6">
        <v>338</v>
      </c>
      <c r="D38" s="6">
        <v>28</v>
      </c>
      <c r="E38" s="6">
        <v>21</v>
      </c>
      <c r="F38" s="6">
        <v>36</v>
      </c>
      <c r="G38" s="6">
        <v>17</v>
      </c>
      <c r="H38" s="6">
        <v>153</v>
      </c>
      <c r="I38" s="6">
        <v>41</v>
      </c>
      <c r="J38" s="7" t="s">
        <v>37</v>
      </c>
      <c r="K38" s="6">
        <v>45</v>
      </c>
      <c r="L38" s="6">
        <v>15</v>
      </c>
      <c r="M38" s="6">
        <v>4</v>
      </c>
      <c r="N38" s="6">
        <v>11</v>
      </c>
      <c r="O38" s="6">
        <v>5</v>
      </c>
      <c r="P38" s="6">
        <v>25</v>
      </c>
      <c r="Q38" s="6">
        <v>17</v>
      </c>
      <c r="R38" s="6">
        <v>35</v>
      </c>
      <c r="S38" s="6">
        <v>50</v>
      </c>
      <c r="T38" s="6">
        <v>14</v>
      </c>
      <c r="U38" s="6">
        <v>13</v>
      </c>
      <c r="V38" s="6">
        <v>23</v>
      </c>
      <c r="W38" s="6">
        <v>21</v>
      </c>
      <c r="X38" s="6">
        <v>32</v>
      </c>
      <c r="Y38" s="6">
        <v>12</v>
      </c>
      <c r="Z38" s="6">
        <v>63</v>
      </c>
      <c r="AA38" s="6">
        <v>22</v>
      </c>
      <c r="AB38" s="6">
        <v>23</v>
      </c>
      <c r="AC38" s="6">
        <v>205</v>
      </c>
      <c r="AD38" s="6">
        <v>23</v>
      </c>
      <c r="AE38" s="6">
        <v>116</v>
      </c>
      <c r="AF38" s="6">
        <v>38</v>
      </c>
      <c r="AG38" s="6">
        <v>67</v>
      </c>
      <c r="AH38" s="6">
        <v>127</v>
      </c>
      <c r="AI38" s="6">
        <v>1647</v>
      </c>
      <c r="AJ38" s="6">
        <v>60951</v>
      </c>
      <c r="AK38" s="6">
        <v>1</v>
      </c>
      <c r="AL38" s="6">
        <v>70</v>
      </c>
      <c r="AM38" s="6">
        <v>64309</v>
      </c>
      <c r="AN38" s="4"/>
    </row>
    <row r="39" spans="1:40" ht="15.6" customHeight="1" x14ac:dyDescent="0.2">
      <c r="A39" s="5"/>
      <c r="B39" s="3" t="s">
        <v>34</v>
      </c>
      <c r="C39" s="6">
        <v>1243</v>
      </c>
      <c r="D39" s="6">
        <v>8</v>
      </c>
      <c r="E39" s="6">
        <v>4</v>
      </c>
      <c r="F39" s="6">
        <v>27</v>
      </c>
      <c r="G39" s="6">
        <v>2</v>
      </c>
      <c r="H39" s="6">
        <v>11</v>
      </c>
      <c r="I39" s="6">
        <v>18</v>
      </c>
      <c r="J39" s="7" t="s">
        <v>37</v>
      </c>
      <c r="K39" s="6">
        <v>33</v>
      </c>
      <c r="L39" s="6">
        <v>39</v>
      </c>
      <c r="M39" s="7" t="s">
        <v>37</v>
      </c>
      <c r="N39" s="6">
        <v>207</v>
      </c>
      <c r="O39" s="7" t="s">
        <v>37</v>
      </c>
      <c r="P39" s="6">
        <v>5</v>
      </c>
      <c r="Q39" s="6">
        <v>3</v>
      </c>
      <c r="R39" s="6">
        <v>12</v>
      </c>
      <c r="S39" s="6">
        <v>43</v>
      </c>
      <c r="T39" s="6">
        <v>8</v>
      </c>
      <c r="U39" s="6">
        <v>127</v>
      </c>
      <c r="V39" s="6">
        <v>34</v>
      </c>
      <c r="W39" s="6">
        <v>1</v>
      </c>
      <c r="X39" s="6">
        <v>9</v>
      </c>
      <c r="Y39" s="7" t="s">
        <v>37</v>
      </c>
      <c r="Z39" s="6">
        <v>176</v>
      </c>
      <c r="AA39" s="6">
        <v>7</v>
      </c>
      <c r="AB39" s="6">
        <v>1</v>
      </c>
      <c r="AC39" s="6">
        <v>15</v>
      </c>
      <c r="AD39" s="6">
        <v>16</v>
      </c>
      <c r="AE39" s="6">
        <v>5</v>
      </c>
      <c r="AF39" s="6">
        <v>17</v>
      </c>
      <c r="AG39" s="6">
        <v>6</v>
      </c>
      <c r="AH39" s="6">
        <v>936</v>
      </c>
      <c r="AI39" s="6">
        <v>245</v>
      </c>
      <c r="AJ39" s="6">
        <v>3</v>
      </c>
      <c r="AK39" s="6">
        <v>32201</v>
      </c>
      <c r="AL39" s="7" t="s">
        <v>37</v>
      </c>
      <c r="AM39" s="6">
        <v>35462</v>
      </c>
      <c r="AN39" s="4"/>
    </row>
    <row r="40" spans="1:40" ht="15.6" customHeight="1" x14ac:dyDescent="0.2">
      <c r="A40" s="5"/>
      <c r="B40" s="3" t="s">
        <v>35</v>
      </c>
      <c r="C40" s="6">
        <v>103</v>
      </c>
      <c r="D40" s="6">
        <v>3</v>
      </c>
      <c r="E40" s="6">
        <v>7</v>
      </c>
      <c r="F40" s="6">
        <v>4</v>
      </c>
      <c r="G40" s="6">
        <v>14</v>
      </c>
      <c r="H40" s="6">
        <v>17</v>
      </c>
      <c r="I40" s="7" t="s">
        <v>37</v>
      </c>
      <c r="J40" s="7" t="s">
        <v>37</v>
      </c>
      <c r="K40" s="6">
        <v>31</v>
      </c>
      <c r="L40" s="6">
        <v>3</v>
      </c>
      <c r="M40" s="6">
        <v>6</v>
      </c>
      <c r="N40" s="6">
        <v>2</v>
      </c>
      <c r="O40" s="6">
        <v>4</v>
      </c>
      <c r="P40" s="6">
        <v>19</v>
      </c>
      <c r="Q40" s="6">
        <v>3</v>
      </c>
      <c r="R40" s="6">
        <v>10</v>
      </c>
      <c r="S40" s="6">
        <v>12</v>
      </c>
      <c r="T40" s="6">
        <v>1</v>
      </c>
      <c r="U40" s="6">
        <v>4</v>
      </c>
      <c r="V40" s="6">
        <v>2</v>
      </c>
      <c r="W40" s="6">
        <v>38</v>
      </c>
      <c r="X40" s="6">
        <v>8</v>
      </c>
      <c r="Y40" s="6">
        <v>2</v>
      </c>
      <c r="Z40" s="6">
        <v>19</v>
      </c>
      <c r="AA40" s="6">
        <v>31</v>
      </c>
      <c r="AB40" s="6">
        <v>3</v>
      </c>
      <c r="AC40" s="6">
        <v>23</v>
      </c>
      <c r="AD40" s="6">
        <v>5</v>
      </c>
      <c r="AE40" s="6">
        <v>3</v>
      </c>
      <c r="AF40" s="6">
        <v>13</v>
      </c>
      <c r="AG40" s="6">
        <v>17</v>
      </c>
      <c r="AH40" s="6">
        <v>32</v>
      </c>
      <c r="AI40" s="6">
        <v>661</v>
      </c>
      <c r="AJ40" s="6">
        <v>12</v>
      </c>
      <c r="AK40" s="6">
        <v>5</v>
      </c>
      <c r="AL40" s="6">
        <v>30165</v>
      </c>
      <c r="AM40" s="6">
        <v>31282</v>
      </c>
      <c r="AN40" s="4"/>
    </row>
    <row r="41" spans="1:40" ht="15.6" customHeight="1" x14ac:dyDescent="0.2">
      <c r="A41" s="5"/>
      <c r="B41" s="8" t="s">
        <v>36</v>
      </c>
      <c r="C41" s="9">
        <v>1837308</v>
      </c>
      <c r="D41" s="9">
        <v>78549</v>
      </c>
      <c r="E41" s="9">
        <v>91091</v>
      </c>
      <c r="F41" s="9">
        <v>70919</v>
      </c>
      <c r="G41" s="9">
        <v>28931</v>
      </c>
      <c r="H41" s="9">
        <v>101618</v>
      </c>
      <c r="I41" s="9">
        <v>37725</v>
      </c>
      <c r="J41" s="9">
        <v>25130</v>
      </c>
      <c r="K41" s="9">
        <v>70544</v>
      </c>
      <c r="L41" s="9">
        <v>23538</v>
      </c>
      <c r="M41" s="9">
        <v>54550</v>
      </c>
      <c r="N41" s="9">
        <v>37049</v>
      </c>
      <c r="O41" s="9">
        <v>40125</v>
      </c>
      <c r="P41" s="9">
        <v>106397</v>
      </c>
      <c r="Q41" s="9">
        <v>47280</v>
      </c>
      <c r="R41" s="9">
        <v>164739</v>
      </c>
      <c r="S41" s="9">
        <v>188937</v>
      </c>
      <c r="T41" s="9">
        <v>34483</v>
      </c>
      <c r="U41" s="9">
        <v>45013</v>
      </c>
      <c r="V41" s="9">
        <v>115995</v>
      </c>
      <c r="W41" s="9">
        <v>33479</v>
      </c>
      <c r="X41" s="9">
        <v>54601</v>
      </c>
      <c r="Y41" s="9">
        <v>25041</v>
      </c>
      <c r="Z41" s="9">
        <v>118928</v>
      </c>
      <c r="AA41" s="9">
        <v>21847</v>
      </c>
      <c r="AB41" s="9">
        <v>44742</v>
      </c>
      <c r="AC41" s="9">
        <v>179282</v>
      </c>
      <c r="AD41" s="9">
        <v>136824</v>
      </c>
      <c r="AE41" s="9">
        <v>35955</v>
      </c>
      <c r="AF41" s="9">
        <v>125367</v>
      </c>
      <c r="AG41" s="9">
        <v>179714</v>
      </c>
      <c r="AH41" s="9">
        <v>565669</v>
      </c>
      <c r="AI41" s="9">
        <v>2196992</v>
      </c>
      <c r="AJ41" s="9">
        <v>64066</v>
      </c>
      <c r="AK41" s="9">
        <v>33936</v>
      </c>
      <c r="AL41" s="9">
        <v>34052</v>
      </c>
      <c r="AM41" s="9">
        <v>7050416</v>
      </c>
      <c r="AN41" s="4"/>
    </row>
    <row r="42" spans="1:40" ht="15.6" customHeight="1" x14ac:dyDescent="0.2">
      <c r="A42" s="1"/>
      <c r="B42" s="14" t="s">
        <v>39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"/>
    </row>
    <row r="43" spans="1:40" ht="15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6" customHeight="1" x14ac:dyDescent="0.2"/>
    <row r="45" spans="1:40" ht="15.6" customHeight="1" x14ac:dyDescent="0.2"/>
    <row r="46" spans="1:40" ht="15.6" customHeight="1" x14ac:dyDescent="0.2"/>
    <row r="47" spans="1:40" ht="15.6" customHeight="1" x14ac:dyDescent="0.2">
      <c r="P47" t="s">
        <v>51</v>
      </c>
    </row>
    <row r="48" spans="1:40" ht="15.6" customHeight="1" x14ac:dyDescent="0.2">
      <c r="C48" t="s">
        <v>41</v>
      </c>
      <c r="E48" t="s">
        <v>41</v>
      </c>
      <c r="G48" t="s">
        <v>44</v>
      </c>
    </row>
    <row r="49" spans="2:20" ht="15.6" customHeight="1" x14ac:dyDescent="0.2">
      <c r="C49" t="s">
        <v>42</v>
      </c>
      <c r="E49" t="s">
        <v>42</v>
      </c>
      <c r="G49" t="s">
        <v>45</v>
      </c>
      <c r="I49" t="s">
        <v>46</v>
      </c>
      <c r="K49" t="s">
        <v>47</v>
      </c>
      <c r="M49" t="s">
        <v>48</v>
      </c>
      <c r="N49" t="s">
        <v>48</v>
      </c>
    </row>
    <row r="50" spans="2:20" ht="15.6" customHeight="1" x14ac:dyDescent="0.2">
      <c r="C50" t="s">
        <v>43</v>
      </c>
      <c r="E50" t="s">
        <v>43</v>
      </c>
      <c r="M50" t="s">
        <v>49</v>
      </c>
      <c r="N50" t="s">
        <v>50</v>
      </c>
      <c r="P50" t="s">
        <v>52</v>
      </c>
      <c r="Q50" t="s">
        <v>53</v>
      </c>
      <c r="R50" t="s">
        <v>54</v>
      </c>
      <c r="T50" t="s">
        <v>55</v>
      </c>
    </row>
    <row r="51" spans="2:20" ht="15.6" customHeight="1" x14ac:dyDescent="0.2"/>
    <row r="52" spans="2:20" ht="15.6" customHeight="1" x14ac:dyDescent="0.2">
      <c r="B52" t="s">
        <v>40</v>
      </c>
      <c r="C52">
        <v>7050416</v>
      </c>
      <c r="E52">
        <v>7050416</v>
      </c>
      <c r="G52" s="18">
        <f>SUM(G54:G89)</f>
        <v>6668334</v>
      </c>
      <c r="I52">
        <f>C52-G52</f>
        <v>382082</v>
      </c>
      <c r="K52">
        <f>E52-G52</f>
        <v>382082</v>
      </c>
      <c r="M52">
        <f>I52-K52</f>
        <v>0</v>
      </c>
      <c r="N52">
        <f>I52+K52</f>
        <v>764164</v>
      </c>
      <c r="P52">
        <f>((I52/5))/((C52+E52)/2)*1000</f>
        <v>10.838566121488434</v>
      </c>
      <c r="Q52">
        <f>((K52/5))/((C52+E52)/2)*1000</f>
        <v>10.838566121488434</v>
      </c>
      <c r="R52">
        <f>P52-Q52</f>
        <v>0</v>
      </c>
      <c r="T52">
        <f>M52/N52</f>
        <v>0</v>
      </c>
    </row>
    <row r="53" spans="2:20" ht="15.6" customHeight="1" x14ac:dyDescent="0.2"/>
    <row r="54" spans="2:20" ht="15.6" customHeight="1" x14ac:dyDescent="0.2">
      <c r="B54" s="15" t="s">
        <v>0</v>
      </c>
      <c r="C54" s="17">
        <v>1852609</v>
      </c>
      <c r="E54" s="17">
        <v>1837308</v>
      </c>
      <c r="G54" s="18">
        <v>1768888</v>
      </c>
      <c r="I54">
        <f t="shared" ref="I54:I89" si="0">C54-G54</f>
        <v>83721</v>
      </c>
      <c r="K54">
        <f t="shared" ref="K54:K89" si="1">E54-G54</f>
        <v>68420</v>
      </c>
      <c r="M54">
        <f t="shared" ref="M54:M89" si="2">I54-K54</f>
        <v>15301</v>
      </c>
      <c r="N54">
        <f t="shared" ref="N54:N89" si="3">I54+K54</f>
        <v>152141</v>
      </c>
      <c r="P54">
        <f t="shared" ref="P54:P89" si="4">((I54/5))/((C54+E54)/2)*1000</f>
        <v>9.0756512951375328</v>
      </c>
      <c r="Q54">
        <f t="shared" ref="Q54:Q89" si="5">((K54/5))/((C54+E54)/2)*1000</f>
        <v>7.4169689995737027</v>
      </c>
      <c r="R54">
        <f t="shared" ref="R54:R89" si="6">P54-Q54</f>
        <v>1.6586822955638301</v>
      </c>
      <c r="T54">
        <f t="shared" ref="T54:T89" si="7">M54/N54</f>
        <v>0.10057118068107873</v>
      </c>
    </row>
    <row r="55" spans="2:20" ht="15.6" customHeight="1" x14ac:dyDescent="0.2">
      <c r="B55" s="15" t="s">
        <v>1</v>
      </c>
      <c r="C55" s="17">
        <v>72487</v>
      </c>
      <c r="E55" s="17">
        <v>78549</v>
      </c>
      <c r="G55" s="18">
        <v>69311</v>
      </c>
      <c r="I55">
        <f t="shared" si="0"/>
        <v>3176</v>
      </c>
      <c r="K55">
        <f t="shared" si="1"/>
        <v>9238</v>
      </c>
      <c r="M55">
        <f t="shared" si="2"/>
        <v>-6062</v>
      </c>
      <c r="N55">
        <f t="shared" si="3"/>
        <v>12414</v>
      </c>
      <c r="P55">
        <f t="shared" si="4"/>
        <v>8.411239704441325</v>
      </c>
      <c r="Q55">
        <f t="shared" si="5"/>
        <v>24.465690299001562</v>
      </c>
      <c r="R55">
        <f t="shared" si="6"/>
        <v>-16.054450594560237</v>
      </c>
      <c r="T55">
        <f t="shared" si="7"/>
        <v>-0.48831963911712584</v>
      </c>
    </row>
    <row r="56" spans="2:20" ht="15.6" customHeight="1" x14ac:dyDescent="0.2">
      <c r="B56" s="15" t="s">
        <v>2</v>
      </c>
      <c r="C56" s="17">
        <v>88267</v>
      </c>
      <c r="E56" s="17">
        <v>91091</v>
      </c>
      <c r="G56" s="18">
        <v>84794</v>
      </c>
      <c r="I56">
        <f t="shared" si="0"/>
        <v>3473</v>
      </c>
      <c r="K56">
        <f t="shared" si="1"/>
        <v>6297</v>
      </c>
      <c r="M56">
        <f t="shared" si="2"/>
        <v>-2824</v>
      </c>
      <c r="N56">
        <f t="shared" si="3"/>
        <v>9770</v>
      </c>
      <c r="P56">
        <f t="shared" si="4"/>
        <v>7.7454030486513012</v>
      </c>
      <c r="Q56">
        <f t="shared" si="5"/>
        <v>14.043421536814639</v>
      </c>
      <c r="R56">
        <f t="shared" si="6"/>
        <v>-6.2980184881633381</v>
      </c>
      <c r="T56">
        <f t="shared" si="7"/>
        <v>-0.28904810644831114</v>
      </c>
    </row>
    <row r="57" spans="2:20" ht="15.6" customHeight="1" x14ac:dyDescent="0.2">
      <c r="B57" s="15" t="s">
        <v>3</v>
      </c>
      <c r="C57" s="17">
        <v>61601</v>
      </c>
      <c r="E57" s="17">
        <v>70919</v>
      </c>
      <c r="G57" s="18">
        <v>58813</v>
      </c>
      <c r="I57">
        <f t="shared" si="0"/>
        <v>2788</v>
      </c>
      <c r="K57">
        <f t="shared" si="1"/>
        <v>12106</v>
      </c>
      <c r="M57">
        <f t="shared" si="2"/>
        <v>-9318</v>
      </c>
      <c r="N57">
        <f t="shared" si="3"/>
        <v>14894</v>
      </c>
      <c r="P57">
        <f t="shared" si="4"/>
        <v>8.4153335345608209</v>
      </c>
      <c r="Q57">
        <f t="shared" si="5"/>
        <v>36.540899486869897</v>
      </c>
      <c r="R57">
        <f t="shared" si="6"/>
        <v>-28.125565952309074</v>
      </c>
      <c r="T57">
        <f t="shared" si="7"/>
        <v>-0.62562105545857394</v>
      </c>
    </row>
    <row r="58" spans="2:20" ht="15.6" customHeight="1" x14ac:dyDescent="0.2">
      <c r="B58" s="15" t="s">
        <v>4</v>
      </c>
      <c r="C58" s="17">
        <v>27778</v>
      </c>
      <c r="E58" s="17">
        <v>28931</v>
      </c>
      <c r="G58" s="18">
        <v>26030</v>
      </c>
      <c r="I58">
        <f t="shared" si="0"/>
        <v>1748</v>
      </c>
      <c r="K58">
        <f t="shared" si="1"/>
        <v>2901</v>
      </c>
      <c r="M58">
        <f t="shared" si="2"/>
        <v>-1153</v>
      </c>
      <c r="N58">
        <f t="shared" si="3"/>
        <v>4649</v>
      </c>
      <c r="P58">
        <f t="shared" si="4"/>
        <v>12.329612583540532</v>
      </c>
      <c r="Q58">
        <f t="shared" si="5"/>
        <v>20.462360471882771</v>
      </c>
      <c r="R58">
        <f t="shared" si="6"/>
        <v>-8.1327478883422391</v>
      </c>
      <c r="T58">
        <f t="shared" si="7"/>
        <v>-0.24801032480103247</v>
      </c>
    </row>
    <row r="59" spans="2:20" x14ac:dyDescent="0.2">
      <c r="B59" s="15" t="s">
        <v>5</v>
      </c>
      <c r="C59" s="17">
        <v>98425</v>
      </c>
      <c r="E59" s="17">
        <v>101618</v>
      </c>
      <c r="G59" s="18">
        <v>94455</v>
      </c>
      <c r="I59">
        <f t="shared" si="0"/>
        <v>3970</v>
      </c>
      <c r="K59">
        <f t="shared" si="1"/>
        <v>7163</v>
      </c>
      <c r="M59">
        <f t="shared" si="2"/>
        <v>-3193</v>
      </c>
      <c r="N59">
        <f t="shared" si="3"/>
        <v>11133</v>
      </c>
      <c r="P59">
        <f t="shared" si="4"/>
        <v>7.9382932669476052</v>
      </c>
      <c r="Q59">
        <f t="shared" si="5"/>
        <v>14.322920572077003</v>
      </c>
      <c r="R59">
        <f t="shared" si="6"/>
        <v>-6.3846273051293974</v>
      </c>
      <c r="T59">
        <f t="shared" si="7"/>
        <v>-0.28680499416150185</v>
      </c>
    </row>
    <row r="60" spans="2:20" x14ac:dyDescent="0.2">
      <c r="B60" s="15" t="s">
        <v>6</v>
      </c>
      <c r="C60" s="17">
        <v>36036</v>
      </c>
      <c r="E60" s="17">
        <v>37725</v>
      </c>
      <c r="G60" s="18">
        <v>34027</v>
      </c>
      <c r="I60">
        <f t="shared" si="0"/>
        <v>2009</v>
      </c>
      <c r="K60">
        <f t="shared" si="1"/>
        <v>3698</v>
      </c>
      <c r="M60">
        <f t="shared" si="2"/>
        <v>-1689</v>
      </c>
      <c r="N60">
        <f t="shared" si="3"/>
        <v>5707</v>
      </c>
      <c r="P60">
        <f t="shared" si="4"/>
        <v>10.894646222258375</v>
      </c>
      <c r="Q60">
        <f t="shared" si="5"/>
        <v>20.053958053714023</v>
      </c>
      <c r="R60">
        <f t="shared" si="6"/>
        <v>-9.1593118314556481</v>
      </c>
      <c r="T60">
        <f t="shared" si="7"/>
        <v>-0.29595233923252146</v>
      </c>
    </row>
    <row r="61" spans="2:20" x14ac:dyDescent="0.2">
      <c r="B61" s="15" t="s">
        <v>7</v>
      </c>
      <c r="C61" s="17">
        <v>26144</v>
      </c>
      <c r="E61" s="17">
        <v>25130</v>
      </c>
      <c r="G61" s="18">
        <v>24151</v>
      </c>
      <c r="I61">
        <f t="shared" si="0"/>
        <v>1993</v>
      </c>
      <c r="K61">
        <f t="shared" si="1"/>
        <v>979</v>
      </c>
      <c r="M61">
        <f t="shared" si="2"/>
        <v>1014</v>
      </c>
      <c r="N61">
        <f t="shared" si="3"/>
        <v>2972</v>
      </c>
      <c r="P61">
        <f t="shared" si="4"/>
        <v>15.547841011038734</v>
      </c>
      <c r="Q61">
        <f t="shared" si="5"/>
        <v>7.6373990716542499</v>
      </c>
      <c r="R61">
        <f t="shared" si="6"/>
        <v>7.9104419393844845</v>
      </c>
      <c r="T61">
        <f t="shared" si="7"/>
        <v>0.34118438761776582</v>
      </c>
    </row>
    <row r="62" spans="2:20" x14ac:dyDescent="0.2">
      <c r="B62" s="15" t="s">
        <v>8</v>
      </c>
      <c r="C62" s="17">
        <v>63302</v>
      </c>
      <c r="E62" s="17">
        <v>70544</v>
      </c>
      <c r="G62" s="18">
        <v>60624</v>
      </c>
      <c r="I62">
        <f t="shared" si="0"/>
        <v>2678</v>
      </c>
      <c r="K62">
        <f t="shared" si="1"/>
        <v>9920</v>
      </c>
      <c r="M62">
        <f t="shared" si="2"/>
        <v>-7242</v>
      </c>
      <c r="N62">
        <f t="shared" si="3"/>
        <v>12598</v>
      </c>
      <c r="P62">
        <f t="shared" si="4"/>
        <v>8.0032275899167704</v>
      </c>
      <c r="Q62">
        <f t="shared" si="5"/>
        <v>29.646011087369068</v>
      </c>
      <c r="R62">
        <f t="shared" si="6"/>
        <v>-21.642783497452299</v>
      </c>
      <c r="T62">
        <f t="shared" si="7"/>
        <v>-0.57485315129385617</v>
      </c>
    </row>
    <row r="63" spans="2:20" x14ac:dyDescent="0.2">
      <c r="B63" s="15" t="s">
        <v>9</v>
      </c>
      <c r="C63" s="17">
        <v>22040</v>
      </c>
      <c r="E63" s="17">
        <v>23538</v>
      </c>
      <c r="G63" s="18">
        <v>20395</v>
      </c>
      <c r="I63">
        <f t="shared" si="0"/>
        <v>1645</v>
      </c>
      <c r="K63">
        <f t="shared" si="1"/>
        <v>3143</v>
      </c>
      <c r="M63">
        <f t="shared" si="2"/>
        <v>-1498</v>
      </c>
      <c r="N63">
        <f t="shared" si="3"/>
        <v>4788</v>
      </c>
      <c r="P63">
        <f t="shared" si="4"/>
        <v>14.436789679231207</v>
      </c>
      <c r="Q63">
        <f t="shared" si="5"/>
        <v>27.583483259467286</v>
      </c>
      <c r="R63">
        <f t="shared" si="6"/>
        <v>-13.146693580236079</v>
      </c>
      <c r="T63">
        <f t="shared" si="7"/>
        <v>-0.3128654970760234</v>
      </c>
    </row>
    <row r="64" spans="2:20" x14ac:dyDescent="0.2">
      <c r="B64" s="15" t="s">
        <v>10</v>
      </c>
      <c r="C64" s="17">
        <v>52411</v>
      </c>
      <c r="E64" s="17">
        <v>54550</v>
      </c>
      <c r="G64" s="18">
        <v>48713</v>
      </c>
      <c r="I64">
        <f t="shared" si="0"/>
        <v>3698</v>
      </c>
      <c r="K64">
        <f t="shared" si="1"/>
        <v>5837</v>
      </c>
      <c r="M64">
        <f t="shared" si="2"/>
        <v>-2139</v>
      </c>
      <c r="N64">
        <f t="shared" si="3"/>
        <v>9535</v>
      </c>
      <c r="P64">
        <f t="shared" si="4"/>
        <v>13.82933966585952</v>
      </c>
      <c r="Q64">
        <f t="shared" si="5"/>
        <v>21.828516936079509</v>
      </c>
      <c r="R64">
        <f t="shared" si="6"/>
        <v>-7.9991772702199899</v>
      </c>
      <c r="T64">
        <f t="shared" si="7"/>
        <v>-0.22433141059255374</v>
      </c>
    </row>
    <row r="65" spans="2:20" x14ac:dyDescent="0.2">
      <c r="B65" s="15" t="s">
        <v>11</v>
      </c>
      <c r="C65" s="17">
        <v>38963</v>
      </c>
      <c r="E65" s="17">
        <v>37049</v>
      </c>
      <c r="G65" s="18">
        <v>35051</v>
      </c>
      <c r="I65">
        <f t="shared" si="0"/>
        <v>3912</v>
      </c>
      <c r="K65">
        <f t="shared" si="1"/>
        <v>1998</v>
      </c>
      <c r="M65">
        <f t="shared" si="2"/>
        <v>1914</v>
      </c>
      <c r="N65">
        <f t="shared" si="3"/>
        <v>5910</v>
      </c>
      <c r="P65">
        <f t="shared" si="4"/>
        <v>20.586223227911383</v>
      </c>
      <c r="Q65">
        <f t="shared" si="5"/>
        <v>10.514129347997685</v>
      </c>
      <c r="R65">
        <f t="shared" si="6"/>
        <v>10.072093879913698</v>
      </c>
      <c r="T65">
        <f t="shared" si="7"/>
        <v>0.32385786802030458</v>
      </c>
    </row>
    <row r="66" spans="2:20" x14ac:dyDescent="0.2">
      <c r="B66" s="15" t="s">
        <v>12</v>
      </c>
      <c r="C66" s="17">
        <v>36643</v>
      </c>
      <c r="E66" s="17">
        <v>40125</v>
      </c>
      <c r="G66" s="18">
        <v>34336</v>
      </c>
      <c r="I66">
        <f t="shared" si="0"/>
        <v>2307</v>
      </c>
      <c r="K66">
        <f t="shared" si="1"/>
        <v>5789</v>
      </c>
      <c r="M66">
        <f t="shared" si="2"/>
        <v>-3482</v>
      </c>
      <c r="N66">
        <f t="shared" si="3"/>
        <v>8096</v>
      </c>
      <c r="P66">
        <f t="shared" si="4"/>
        <v>12.020633597332221</v>
      </c>
      <c r="Q66">
        <f t="shared" si="5"/>
        <v>30.163609837432265</v>
      </c>
      <c r="R66">
        <f t="shared" si="6"/>
        <v>-18.142976240100044</v>
      </c>
      <c r="T66">
        <f t="shared" si="7"/>
        <v>-0.4300889328063241</v>
      </c>
    </row>
    <row r="67" spans="2:20" x14ac:dyDescent="0.2">
      <c r="B67" s="15" t="s">
        <v>13</v>
      </c>
      <c r="C67" s="17">
        <v>113299</v>
      </c>
      <c r="E67" s="17">
        <v>106397</v>
      </c>
      <c r="G67" s="18">
        <v>99161</v>
      </c>
      <c r="I67">
        <f t="shared" si="0"/>
        <v>14138</v>
      </c>
      <c r="K67">
        <f t="shared" si="1"/>
        <v>7236</v>
      </c>
      <c r="M67">
        <f t="shared" si="2"/>
        <v>6902</v>
      </c>
      <c r="N67">
        <f t="shared" si="3"/>
        <v>21374</v>
      </c>
      <c r="P67">
        <f t="shared" si="4"/>
        <v>25.741023960381618</v>
      </c>
      <c r="Q67">
        <f t="shared" si="5"/>
        <v>13.174568494647149</v>
      </c>
      <c r="R67">
        <f t="shared" si="6"/>
        <v>12.566455465734469</v>
      </c>
      <c r="T67">
        <f t="shared" si="7"/>
        <v>0.32291569196219705</v>
      </c>
    </row>
    <row r="68" spans="2:20" x14ac:dyDescent="0.2">
      <c r="B68" s="15" t="s">
        <v>14</v>
      </c>
      <c r="C68" s="17">
        <v>46910</v>
      </c>
      <c r="E68" s="17">
        <v>47280</v>
      </c>
      <c r="G68" s="18">
        <v>44937</v>
      </c>
      <c r="I68">
        <f t="shared" si="0"/>
        <v>1973</v>
      </c>
      <c r="K68">
        <f t="shared" si="1"/>
        <v>2343</v>
      </c>
      <c r="M68">
        <f t="shared" si="2"/>
        <v>-370</v>
      </c>
      <c r="N68">
        <f t="shared" si="3"/>
        <v>4316</v>
      </c>
      <c r="P68">
        <f t="shared" si="4"/>
        <v>8.3788087907421165</v>
      </c>
      <c r="Q68">
        <f t="shared" si="5"/>
        <v>9.9501008599639036</v>
      </c>
      <c r="R68">
        <f t="shared" si="6"/>
        <v>-1.5712920692217871</v>
      </c>
      <c r="T68">
        <f t="shared" si="7"/>
        <v>-8.5727525486561637E-2</v>
      </c>
    </row>
    <row r="69" spans="2:20" x14ac:dyDescent="0.2">
      <c r="B69" s="15" t="s">
        <v>15</v>
      </c>
      <c r="C69" s="17">
        <v>165387</v>
      </c>
      <c r="E69" s="17">
        <v>164739</v>
      </c>
      <c r="G69" s="18">
        <v>153188</v>
      </c>
      <c r="I69">
        <f t="shared" si="0"/>
        <v>12199</v>
      </c>
      <c r="K69">
        <f t="shared" si="1"/>
        <v>11551</v>
      </c>
      <c r="M69">
        <f t="shared" si="2"/>
        <v>648</v>
      </c>
      <c r="N69">
        <f t="shared" si="3"/>
        <v>23750</v>
      </c>
      <c r="P69">
        <f t="shared" si="4"/>
        <v>14.78102300333812</v>
      </c>
      <c r="Q69">
        <f t="shared" si="5"/>
        <v>13.995868244246136</v>
      </c>
      <c r="R69">
        <f t="shared" si="6"/>
        <v>0.78515475909198429</v>
      </c>
      <c r="T69">
        <f t="shared" si="7"/>
        <v>2.7284210526315789E-2</v>
      </c>
    </row>
    <row r="70" spans="2:20" x14ac:dyDescent="0.2">
      <c r="B70" s="15" t="s">
        <v>16</v>
      </c>
      <c r="C70" s="17">
        <v>185592</v>
      </c>
      <c r="E70" s="17">
        <v>188937</v>
      </c>
      <c r="G70" s="18">
        <v>179044</v>
      </c>
      <c r="I70">
        <f t="shared" si="0"/>
        <v>6548</v>
      </c>
      <c r="K70">
        <f t="shared" si="1"/>
        <v>9893</v>
      </c>
      <c r="M70">
        <f t="shared" si="2"/>
        <v>-3345</v>
      </c>
      <c r="N70">
        <f t="shared" si="3"/>
        <v>16441</v>
      </c>
      <c r="P70">
        <f t="shared" si="4"/>
        <v>6.9933169394092314</v>
      </c>
      <c r="Q70">
        <f t="shared" si="5"/>
        <v>10.565803983136153</v>
      </c>
      <c r="R70">
        <f t="shared" si="6"/>
        <v>-3.5724870437269214</v>
      </c>
      <c r="T70">
        <f t="shared" si="7"/>
        <v>-0.20345477768992154</v>
      </c>
    </row>
    <row r="71" spans="2:20" x14ac:dyDescent="0.2">
      <c r="B71" s="15" t="s">
        <v>17</v>
      </c>
      <c r="C71" s="17">
        <v>31353</v>
      </c>
      <c r="E71" s="17">
        <v>34483</v>
      </c>
      <c r="G71" s="18">
        <v>30208</v>
      </c>
      <c r="I71">
        <f t="shared" si="0"/>
        <v>1145</v>
      </c>
      <c r="K71">
        <f t="shared" si="1"/>
        <v>4275</v>
      </c>
      <c r="M71">
        <f t="shared" si="2"/>
        <v>-3130</v>
      </c>
      <c r="N71">
        <f t="shared" si="3"/>
        <v>5420</v>
      </c>
      <c r="P71">
        <f t="shared" si="4"/>
        <v>6.9566802357372861</v>
      </c>
      <c r="Q71">
        <f t="shared" si="5"/>
        <v>25.973631447840088</v>
      </c>
      <c r="R71">
        <f t="shared" si="6"/>
        <v>-19.016951212102803</v>
      </c>
      <c r="T71">
        <f t="shared" si="7"/>
        <v>-0.57749077490774903</v>
      </c>
    </row>
    <row r="72" spans="2:20" x14ac:dyDescent="0.2">
      <c r="B72" s="15" t="s">
        <v>18</v>
      </c>
      <c r="C72" s="17">
        <v>42124</v>
      </c>
      <c r="E72" s="17">
        <v>45013</v>
      </c>
      <c r="G72" s="18">
        <v>39516</v>
      </c>
      <c r="I72">
        <f t="shared" si="0"/>
        <v>2608</v>
      </c>
      <c r="K72">
        <f t="shared" si="1"/>
        <v>5497</v>
      </c>
      <c r="M72">
        <f t="shared" si="2"/>
        <v>-2889</v>
      </c>
      <c r="N72">
        <f t="shared" si="3"/>
        <v>8105</v>
      </c>
      <c r="P72">
        <f t="shared" si="4"/>
        <v>11.971952213181543</v>
      </c>
      <c r="Q72">
        <f t="shared" si="5"/>
        <v>25.233827191663703</v>
      </c>
      <c r="R72">
        <f t="shared" si="6"/>
        <v>-13.26187497848216</v>
      </c>
      <c r="T72">
        <f t="shared" si="7"/>
        <v>-0.35644663787785319</v>
      </c>
    </row>
    <row r="73" spans="2:20" x14ac:dyDescent="0.2">
      <c r="B73" s="15" t="s">
        <v>19</v>
      </c>
      <c r="C73" s="17">
        <v>113142</v>
      </c>
      <c r="E73" s="17">
        <v>115995</v>
      </c>
      <c r="G73" s="18">
        <v>109252</v>
      </c>
      <c r="I73">
        <f t="shared" si="0"/>
        <v>3890</v>
      </c>
      <c r="K73">
        <f t="shared" si="1"/>
        <v>6743</v>
      </c>
      <c r="M73">
        <f t="shared" si="2"/>
        <v>-2853</v>
      </c>
      <c r="N73">
        <f t="shared" si="3"/>
        <v>10633</v>
      </c>
      <c r="P73">
        <f t="shared" si="4"/>
        <v>6.7906972684463875</v>
      </c>
      <c r="Q73">
        <f t="shared" si="5"/>
        <v>11.771123825484317</v>
      </c>
      <c r="R73">
        <f t="shared" si="6"/>
        <v>-4.9804265570379291</v>
      </c>
      <c r="T73">
        <f t="shared" si="7"/>
        <v>-0.26831562117934732</v>
      </c>
    </row>
    <row r="74" spans="2:20" x14ac:dyDescent="0.2">
      <c r="B74" s="15" t="s">
        <v>20</v>
      </c>
      <c r="C74" s="17">
        <v>31674</v>
      </c>
      <c r="E74" s="17">
        <v>33479</v>
      </c>
      <c r="G74" s="18">
        <v>29539</v>
      </c>
      <c r="I74">
        <f t="shared" si="0"/>
        <v>2135</v>
      </c>
      <c r="K74">
        <f t="shared" si="1"/>
        <v>3940</v>
      </c>
      <c r="M74">
        <f t="shared" si="2"/>
        <v>-1805</v>
      </c>
      <c r="N74">
        <f t="shared" si="3"/>
        <v>6075</v>
      </c>
      <c r="P74">
        <f t="shared" si="4"/>
        <v>13.107608245207434</v>
      </c>
      <c r="Q74">
        <f t="shared" si="5"/>
        <v>24.189216152748148</v>
      </c>
      <c r="R74">
        <f t="shared" si="6"/>
        <v>-11.081607907540715</v>
      </c>
      <c r="T74">
        <f t="shared" si="7"/>
        <v>-0.297119341563786</v>
      </c>
    </row>
    <row r="75" spans="2:20" x14ac:dyDescent="0.2">
      <c r="B75" s="15" t="s">
        <v>21</v>
      </c>
      <c r="C75" s="17">
        <v>48487</v>
      </c>
      <c r="E75" s="17">
        <v>54601</v>
      </c>
      <c r="G75" s="18">
        <v>45872</v>
      </c>
      <c r="I75">
        <f t="shared" si="0"/>
        <v>2615</v>
      </c>
      <c r="K75">
        <f t="shared" si="1"/>
        <v>8729</v>
      </c>
      <c r="M75">
        <f t="shared" si="2"/>
        <v>-6114</v>
      </c>
      <c r="N75">
        <f t="shared" si="3"/>
        <v>11344</v>
      </c>
      <c r="P75">
        <f t="shared" si="4"/>
        <v>10.146670805525375</v>
      </c>
      <c r="Q75">
        <f t="shared" si="5"/>
        <v>33.870091572248953</v>
      </c>
      <c r="R75">
        <f t="shared" si="6"/>
        <v>-23.723420766723578</v>
      </c>
      <c r="T75">
        <f t="shared" si="7"/>
        <v>-0.5389633286318759</v>
      </c>
    </row>
    <row r="76" spans="2:20" x14ac:dyDescent="0.2">
      <c r="B76" s="15" t="s">
        <v>22</v>
      </c>
      <c r="C76" s="17">
        <v>21099</v>
      </c>
      <c r="E76" s="17">
        <v>25041</v>
      </c>
      <c r="G76" s="18">
        <v>20511</v>
      </c>
      <c r="I76">
        <f t="shared" si="0"/>
        <v>588</v>
      </c>
      <c r="K76">
        <f t="shared" si="1"/>
        <v>4530</v>
      </c>
      <c r="M76">
        <f t="shared" si="2"/>
        <v>-3942</v>
      </c>
      <c r="N76">
        <f t="shared" si="3"/>
        <v>5118</v>
      </c>
      <c r="P76">
        <f t="shared" si="4"/>
        <v>5.0975292587776329</v>
      </c>
      <c r="Q76">
        <f t="shared" si="5"/>
        <v>39.271781534460338</v>
      </c>
      <c r="R76">
        <f t="shared" si="6"/>
        <v>-34.174252275682704</v>
      </c>
      <c r="T76">
        <f t="shared" si="7"/>
        <v>-0.77022274325908557</v>
      </c>
    </row>
    <row r="77" spans="2:20" x14ac:dyDescent="0.2">
      <c r="B77" s="15" t="s">
        <v>23</v>
      </c>
      <c r="C77" s="17">
        <v>112985</v>
      </c>
      <c r="E77" s="17">
        <v>118928</v>
      </c>
      <c r="G77" s="18">
        <v>106757</v>
      </c>
      <c r="I77">
        <f t="shared" si="0"/>
        <v>6228</v>
      </c>
      <c r="K77">
        <f t="shared" si="1"/>
        <v>12171</v>
      </c>
      <c r="M77">
        <f t="shared" si="2"/>
        <v>-5943</v>
      </c>
      <c r="N77">
        <f t="shared" si="3"/>
        <v>18399</v>
      </c>
      <c r="P77">
        <f t="shared" si="4"/>
        <v>10.741959269208712</v>
      </c>
      <c r="Q77">
        <f t="shared" si="5"/>
        <v>20.99235489170508</v>
      </c>
      <c r="R77">
        <f t="shared" si="6"/>
        <v>-10.250395622496368</v>
      </c>
      <c r="T77">
        <f t="shared" si="7"/>
        <v>-0.32300668514593184</v>
      </c>
    </row>
    <row r="78" spans="2:20" x14ac:dyDescent="0.2">
      <c r="B78" s="15" t="s">
        <v>24</v>
      </c>
      <c r="C78" s="17">
        <v>20757</v>
      </c>
      <c r="E78" s="17">
        <v>21847</v>
      </c>
      <c r="G78" s="18">
        <v>19728</v>
      </c>
      <c r="I78">
        <f t="shared" si="0"/>
        <v>1029</v>
      </c>
      <c r="K78">
        <f t="shared" si="1"/>
        <v>2119</v>
      </c>
      <c r="M78">
        <f t="shared" si="2"/>
        <v>-1090</v>
      </c>
      <c r="N78">
        <f t="shared" si="3"/>
        <v>3148</v>
      </c>
      <c r="P78">
        <f t="shared" si="4"/>
        <v>9.6610646887616198</v>
      </c>
      <c r="Q78">
        <f t="shared" si="5"/>
        <v>19.89484555440804</v>
      </c>
      <c r="R78">
        <f t="shared" si="6"/>
        <v>-10.23378086564642</v>
      </c>
      <c r="T78">
        <f t="shared" si="7"/>
        <v>-0.34625158831003811</v>
      </c>
    </row>
    <row r="79" spans="2:20" x14ac:dyDescent="0.2">
      <c r="B79" s="15" t="s">
        <v>25</v>
      </c>
      <c r="C79" s="17">
        <v>42384</v>
      </c>
      <c r="E79" s="17">
        <v>44742</v>
      </c>
      <c r="G79" s="18">
        <v>40527</v>
      </c>
      <c r="I79">
        <f t="shared" si="0"/>
        <v>1857</v>
      </c>
      <c r="K79">
        <f t="shared" si="1"/>
        <v>4215</v>
      </c>
      <c r="M79">
        <f t="shared" si="2"/>
        <v>-2358</v>
      </c>
      <c r="N79">
        <f t="shared" si="3"/>
        <v>6072</v>
      </c>
      <c r="P79">
        <f t="shared" si="4"/>
        <v>8.5255836374905307</v>
      </c>
      <c r="Q79">
        <f t="shared" si="5"/>
        <v>19.351284346808072</v>
      </c>
      <c r="R79">
        <f t="shared" si="6"/>
        <v>-10.825700709317541</v>
      </c>
      <c r="T79">
        <f t="shared" si="7"/>
        <v>-0.38833992094861658</v>
      </c>
    </row>
    <row r="80" spans="2:20" x14ac:dyDescent="0.2">
      <c r="B80" s="15" t="s">
        <v>26</v>
      </c>
      <c r="C80" s="17">
        <v>179301</v>
      </c>
      <c r="E80" s="17">
        <v>179282</v>
      </c>
      <c r="G80" s="18">
        <v>168948</v>
      </c>
      <c r="I80">
        <f t="shared" si="0"/>
        <v>10353</v>
      </c>
      <c r="K80">
        <f t="shared" si="1"/>
        <v>10334</v>
      </c>
      <c r="M80">
        <f t="shared" si="2"/>
        <v>19</v>
      </c>
      <c r="N80">
        <f t="shared" si="3"/>
        <v>20687</v>
      </c>
      <c r="P80">
        <f t="shared" si="4"/>
        <v>11.548790656556502</v>
      </c>
      <c r="Q80">
        <f t="shared" si="5"/>
        <v>11.527596121400068</v>
      </c>
      <c r="R80">
        <f t="shared" si="6"/>
        <v>2.1194535156434213E-2</v>
      </c>
      <c r="T80">
        <f t="shared" si="7"/>
        <v>9.184512012374922E-4</v>
      </c>
    </row>
    <row r="81" spans="2:20" x14ac:dyDescent="0.2">
      <c r="B81" s="15" t="s">
        <v>27</v>
      </c>
      <c r="C81" s="17">
        <v>130938</v>
      </c>
      <c r="E81" s="17">
        <v>136824</v>
      </c>
      <c r="G81" s="18">
        <v>125776</v>
      </c>
      <c r="I81">
        <f t="shared" si="0"/>
        <v>5162</v>
      </c>
      <c r="K81">
        <f t="shared" si="1"/>
        <v>11048</v>
      </c>
      <c r="M81">
        <f t="shared" si="2"/>
        <v>-5886</v>
      </c>
      <c r="N81">
        <f t="shared" si="3"/>
        <v>16210</v>
      </c>
      <c r="P81">
        <f t="shared" si="4"/>
        <v>7.7113257295658091</v>
      </c>
      <c r="Q81">
        <f t="shared" si="5"/>
        <v>16.504208961689859</v>
      </c>
      <c r="R81">
        <f t="shared" si="6"/>
        <v>-8.7928832321240495</v>
      </c>
      <c r="T81">
        <f t="shared" si="7"/>
        <v>-0.36310919185687845</v>
      </c>
    </row>
    <row r="82" spans="2:20" x14ac:dyDescent="0.2">
      <c r="B82" s="15" t="s">
        <v>28</v>
      </c>
      <c r="C82" s="17">
        <v>29786</v>
      </c>
      <c r="E82" s="17">
        <v>35955</v>
      </c>
      <c r="G82" s="18">
        <v>28676</v>
      </c>
      <c r="I82">
        <f t="shared" si="0"/>
        <v>1110</v>
      </c>
      <c r="K82">
        <f t="shared" si="1"/>
        <v>7279</v>
      </c>
      <c r="M82">
        <f t="shared" si="2"/>
        <v>-6169</v>
      </c>
      <c r="N82">
        <f t="shared" si="3"/>
        <v>8389</v>
      </c>
      <c r="P82">
        <f t="shared" si="4"/>
        <v>6.7537761822911122</v>
      </c>
      <c r="Q82">
        <f t="shared" si="5"/>
        <v>44.288952099907206</v>
      </c>
      <c r="R82">
        <f t="shared" si="6"/>
        <v>-37.535175917616094</v>
      </c>
      <c r="T82">
        <f t="shared" si="7"/>
        <v>-0.73536774347359635</v>
      </c>
    </row>
    <row r="83" spans="2:20" x14ac:dyDescent="0.2">
      <c r="B83" s="15" t="s">
        <v>29</v>
      </c>
      <c r="C83" s="17">
        <v>109918</v>
      </c>
      <c r="E83" s="17">
        <v>125367</v>
      </c>
      <c r="G83" s="18">
        <v>106760</v>
      </c>
      <c r="I83">
        <f t="shared" si="0"/>
        <v>3158</v>
      </c>
      <c r="K83">
        <f t="shared" si="1"/>
        <v>18607</v>
      </c>
      <c r="M83">
        <f t="shared" si="2"/>
        <v>-15449</v>
      </c>
      <c r="N83">
        <f t="shared" si="3"/>
        <v>21765</v>
      </c>
      <c r="P83">
        <f t="shared" si="4"/>
        <v>5.3688080413116008</v>
      </c>
      <c r="Q83">
        <f t="shared" si="5"/>
        <v>31.633125783624116</v>
      </c>
      <c r="R83">
        <f t="shared" si="6"/>
        <v>-26.264317742312514</v>
      </c>
      <c r="T83">
        <f t="shared" si="7"/>
        <v>-0.70980932690098786</v>
      </c>
    </row>
    <row r="84" spans="2:20" x14ac:dyDescent="0.2">
      <c r="B84" s="15" t="s">
        <v>30</v>
      </c>
      <c r="C84" s="17">
        <v>177597</v>
      </c>
      <c r="E84" s="17">
        <v>179714</v>
      </c>
      <c r="G84" s="18">
        <v>166895</v>
      </c>
      <c r="I84">
        <f t="shared" si="0"/>
        <v>10702</v>
      </c>
      <c r="K84">
        <f t="shared" si="1"/>
        <v>12819</v>
      </c>
      <c r="M84">
        <f t="shared" si="2"/>
        <v>-2117</v>
      </c>
      <c r="N84">
        <f t="shared" si="3"/>
        <v>23521</v>
      </c>
      <c r="P84">
        <f t="shared" si="4"/>
        <v>11.980599533739516</v>
      </c>
      <c r="Q84">
        <f t="shared" si="5"/>
        <v>14.350523773407481</v>
      </c>
      <c r="R84">
        <f t="shared" si="6"/>
        <v>-2.3699242396679647</v>
      </c>
      <c r="T84">
        <f t="shared" si="7"/>
        <v>-9.0004676671910214E-2</v>
      </c>
    </row>
    <row r="85" spans="2:20" x14ac:dyDescent="0.2">
      <c r="B85" s="15" t="s">
        <v>31</v>
      </c>
      <c r="C85" s="17">
        <v>577430</v>
      </c>
      <c r="E85" s="17">
        <v>565669</v>
      </c>
      <c r="G85" s="18">
        <v>540758</v>
      </c>
      <c r="I85">
        <f t="shared" si="0"/>
        <v>36672</v>
      </c>
      <c r="K85">
        <f t="shared" si="1"/>
        <v>24911</v>
      </c>
      <c r="M85">
        <f t="shared" si="2"/>
        <v>11761</v>
      </c>
      <c r="N85">
        <f t="shared" si="3"/>
        <v>61583</v>
      </c>
      <c r="P85">
        <f t="shared" si="4"/>
        <v>12.832484325504614</v>
      </c>
      <c r="Q85">
        <f t="shared" si="5"/>
        <v>8.717005263761056</v>
      </c>
      <c r="R85">
        <f t="shared" si="6"/>
        <v>4.1154790617435584</v>
      </c>
      <c r="T85">
        <f t="shared" si="7"/>
        <v>0.19097802965104005</v>
      </c>
    </row>
    <row r="86" spans="2:20" x14ac:dyDescent="0.2">
      <c r="B86" s="15" t="s">
        <v>32</v>
      </c>
      <c r="C86" s="17">
        <v>2262494</v>
      </c>
      <c r="E86" s="17">
        <v>2196992</v>
      </c>
      <c r="G86" s="18">
        <v>2129376</v>
      </c>
      <c r="I86">
        <f t="shared" si="0"/>
        <v>133118</v>
      </c>
      <c r="K86">
        <f t="shared" si="1"/>
        <v>67616</v>
      </c>
      <c r="M86">
        <f t="shared" si="2"/>
        <v>65502</v>
      </c>
      <c r="N86">
        <f t="shared" si="3"/>
        <v>200734</v>
      </c>
      <c r="P86">
        <f t="shared" si="4"/>
        <v>11.940210149779594</v>
      </c>
      <c r="Q86">
        <f t="shared" si="5"/>
        <v>6.0649142076015039</v>
      </c>
      <c r="R86">
        <f t="shared" si="6"/>
        <v>5.8752959421780897</v>
      </c>
      <c r="T86">
        <f t="shared" si="7"/>
        <v>0.32631243336953381</v>
      </c>
    </row>
    <row r="87" spans="2:20" x14ac:dyDescent="0.2">
      <c r="B87" s="15" t="s">
        <v>33</v>
      </c>
      <c r="C87" s="17">
        <v>64309</v>
      </c>
      <c r="E87" s="17">
        <v>64066</v>
      </c>
      <c r="G87" s="18">
        <v>60951</v>
      </c>
      <c r="I87">
        <f t="shared" si="0"/>
        <v>3358</v>
      </c>
      <c r="K87">
        <f t="shared" si="1"/>
        <v>3115</v>
      </c>
      <c r="M87">
        <f t="shared" si="2"/>
        <v>243</v>
      </c>
      <c r="N87">
        <f t="shared" si="3"/>
        <v>6473</v>
      </c>
      <c r="P87">
        <f t="shared" si="4"/>
        <v>10.463096397273613</v>
      </c>
      <c r="Q87">
        <f t="shared" si="5"/>
        <v>9.7059396299902634</v>
      </c>
      <c r="R87">
        <f t="shared" si="6"/>
        <v>0.75715676728334991</v>
      </c>
      <c r="T87">
        <f t="shared" si="7"/>
        <v>3.754055306658427E-2</v>
      </c>
    </row>
    <row r="88" spans="2:20" x14ac:dyDescent="0.2">
      <c r="B88" s="15" t="s">
        <v>34</v>
      </c>
      <c r="C88" s="17">
        <v>35462</v>
      </c>
      <c r="E88" s="17">
        <v>33936</v>
      </c>
      <c r="G88" s="18">
        <v>32201</v>
      </c>
      <c r="I88">
        <f t="shared" si="0"/>
        <v>3261</v>
      </c>
      <c r="K88">
        <f t="shared" si="1"/>
        <v>1735</v>
      </c>
      <c r="M88">
        <f t="shared" si="2"/>
        <v>1526</v>
      </c>
      <c r="N88">
        <f t="shared" si="3"/>
        <v>4996</v>
      </c>
      <c r="P88">
        <f t="shared" si="4"/>
        <v>18.795930718464508</v>
      </c>
      <c r="Q88">
        <f t="shared" si="5"/>
        <v>10.000288192743307</v>
      </c>
      <c r="R88">
        <f t="shared" si="6"/>
        <v>8.7956425257212008</v>
      </c>
      <c r="T88">
        <f t="shared" si="7"/>
        <v>0.30544435548438753</v>
      </c>
    </row>
    <row r="89" spans="2:20" x14ac:dyDescent="0.2">
      <c r="B89" s="15" t="s">
        <v>35</v>
      </c>
      <c r="C89" s="17">
        <v>31282</v>
      </c>
      <c r="E89" s="17">
        <v>34052</v>
      </c>
      <c r="G89" s="18">
        <v>30165</v>
      </c>
      <c r="I89">
        <f t="shared" si="0"/>
        <v>1117</v>
      </c>
      <c r="K89">
        <f t="shared" si="1"/>
        <v>3887</v>
      </c>
      <c r="M89">
        <f t="shared" si="2"/>
        <v>-2770</v>
      </c>
      <c r="N89">
        <f t="shared" si="3"/>
        <v>5004</v>
      </c>
      <c r="P89">
        <f t="shared" si="4"/>
        <v>6.8387057274925773</v>
      </c>
      <c r="Q89">
        <f t="shared" si="5"/>
        <v>23.797716349833166</v>
      </c>
      <c r="R89">
        <f t="shared" si="6"/>
        <v>-16.959010622340589</v>
      </c>
      <c r="T89">
        <f t="shared" si="7"/>
        <v>-0.5535571542765787</v>
      </c>
    </row>
    <row r="90" spans="2:20" x14ac:dyDescent="0.2">
      <c r="B90" s="16"/>
      <c r="C90" s="17"/>
      <c r="E90" s="17"/>
      <c r="G90" s="18"/>
    </row>
  </sheetData>
  <mergeCells count="3">
    <mergeCell ref="B3:B4"/>
    <mergeCell ref="C3:AM3"/>
    <mergeCell ref="B2:AM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REPUBLICADOMINICANA2002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HUGO</dc:creator>
  <cp:lastModifiedBy>Mario Acuña</cp:lastModifiedBy>
  <dcterms:created xsi:type="dcterms:W3CDTF">2017-11-30T19:49:44Z</dcterms:created>
  <dcterms:modified xsi:type="dcterms:W3CDTF">2021-04-01T00:49:18Z</dcterms:modified>
</cp:coreProperties>
</file>