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88 CRI\2000\"/>
    </mc:Choice>
  </mc:AlternateContent>
  <xr:revisionPtr revIDLastSave="0" documentId="13_ncr:1_{AD0B4793-32F8-418B-B2E8-940EC2168FB0}" xr6:coauthVersionLast="45" xr6:coauthVersionMax="45" xr10:uidLastSave="{00000000-0000-0000-0000-000000000000}"/>
  <bookViews>
    <workbookView xWindow="1170" yWindow="600" windowWidth="14190" windowHeight="10920" xr2:uid="{00000000-000D-0000-FFFF-FFFF00000000}"/>
  </bookViews>
  <sheets>
    <sheet name="COSTA RICA2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K25" i="1"/>
  <c r="Q25" i="1" s="1"/>
  <c r="I25" i="1"/>
  <c r="N25" i="1" s="1"/>
  <c r="K24" i="1"/>
  <c r="Q24" i="1" s="1"/>
  <c r="I24" i="1"/>
  <c r="N24" i="1" s="1"/>
  <c r="N22" i="1"/>
  <c r="M22" i="1"/>
  <c r="T22" i="1" s="1"/>
  <c r="K22" i="1"/>
  <c r="Q22" i="1" s="1"/>
  <c r="I22" i="1"/>
  <c r="P22" i="1" s="1"/>
  <c r="R22" i="1" s="1"/>
  <c r="N26" i="1" l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M24" i="1"/>
  <c r="T24" i="1" s="1"/>
  <c r="M25" i="1"/>
  <c r="T25" i="1" s="1"/>
  <c r="M26" i="1"/>
  <c r="T26" i="1" s="1"/>
  <c r="M27" i="1"/>
  <c r="T27" i="1" s="1"/>
  <c r="M28" i="1"/>
  <c r="T28" i="1" s="1"/>
  <c r="M29" i="1"/>
  <c r="T29" i="1" s="1"/>
</calcChain>
</file>

<file path=xl/sharedStrings.xml><?xml version="1.0" encoding="utf-8"?>
<sst xmlns="http://schemas.openxmlformats.org/spreadsheetml/2006/main" count="51" uniqueCount="27">
  <si>
    <t>Otro</t>
  </si>
  <si>
    <t>1 MILLÓN O MAS</t>
  </si>
  <si>
    <t>100000-499999</t>
  </si>
  <si>
    <t>50000-99999</t>
  </si>
  <si>
    <t>20000-49999</t>
  </si>
  <si>
    <t>Menos de 20000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</si>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</sst>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8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.25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H14" sqref="H14"/>
    </sheetView>
  </sheetViews>
  <sheetFormatPr defaultColWidth="9.140625" defaultRowHeight="12.75" x14ac:dyDescent="0.2"/>
  <cols>
    <col min="1" max="1" width="1.42578125" customWidth="1"/>
    <col min="2" max="2" width="26.5703125" customWidth="1"/>
    <col min="3" max="3" width="8" customWidth="1"/>
    <col min="4" max="4" width="12.7109375" customWidth="1"/>
    <col min="5" max="5" width="12" customWidth="1"/>
    <col min="6" max="7" width="10.28515625" customWidth="1"/>
    <col min="8" max="8" width="12.42578125" customWidth="1"/>
    <col min="9" max="9" width="8.85546875" customWidth="1"/>
  </cols>
  <sheetData>
    <row r="1" spans="1:9" ht="13.5" thickBot="1" x14ac:dyDescent="0.25"/>
    <row r="2" spans="1:9" ht="13.5" thickBot="1" x14ac:dyDescent="0.25">
      <c r="B2" s="19" t="s">
        <v>7</v>
      </c>
      <c r="C2" s="20" t="s">
        <v>7</v>
      </c>
      <c r="D2" s="20" t="s">
        <v>7</v>
      </c>
      <c r="E2" s="20" t="s">
        <v>7</v>
      </c>
      <c r="F2" s="20" t="s">
        <v>7</v>
      </c>
      <c r="G2" s="20" t="s">
        <v>7</v>
      </c>
      <c r="H2" s="20" t="s">
        <v>7</v>
      </c>
      <c r="I2" s="21" t="s">
        <v>7</v>
      </c>
    </row>
    <row r="3" spans="1:9" s="10" customFormat="1" ht="15.6" customHeight="1" x14ac:dyDescent="0.2">
      <c r="A3" s="9"/>
      <c r="B3" s="17" t="s">
        <v>25</v>
      </c>
      <c r="C3" s="22" t="s">
        <v>26</v>
      </c>
      <c r="D3" s="23"/>
      <c r="E3" s="23"/>
      <c r="F3" s="23"/>
      <c r="G3" s="23"/>
      <c r="H3" s="23"/>
      <c r="I3" s="24"/>
    </row>
    <row r="4" spans="1:9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0</v>
      </c>
      <c r="C5" s="6">
        <v>732188</v>
      </c>
      <c r="D5" s="6">
        <v>14654</v>
      </c>
      <c r="E5" s="6">
        <v>7770</v>
      </c>
      <c r="F5" s="6">
        <v>6246</v>
      </c>
      <c r="G5" s="6">
        <v>16435</v>
      </c>
      <c r="H5" s="6">
        <v>4051</v>
      </c>
      <c r="I5" s="6">
        <v>781344</v>
      </c>
    </row>
    <row r="6" spans="1:9" ht="15.6" customHeight="1" x14ac:dyDescent="0.2">
      <c r="A6" s="5"/>
      <c r="B6" s="3" t="s">
        <v>1</v>
      </c>
      <c r="C6" s="6">
        <v>16185</v>
      </c>
      <c r="D6" s="6">
        <v>1019019</v>
      </c>
      <c r="E6" s="6">
        <v>12210</v>
      </c>
      <c r="F6" s="6">
        <v>3532</v>
      </c>
      <c r="G6" s="6">
        <v>9328</v>
      </c>
      <c r="H6" s="6">
        <v>1809</v>
      </c>
      <c r="I6" s="6">
        <v>1062083</v>
      </c>
    </row>
    <row r="7" spans="1:9" ht="15.6" customHeight="1" x14ac:dyDescent="0.2">
      <c r="A7" s="5"/>
      <c r="B7" s="3" t="s">
        <v>2</v>
      </c>
      <c r="C7" s="6">
        <v>13260</v>
      </c>
      <c r="D7" s="6">
        <v>25707</v>
      </c>
      <c r="E7" s="6">
        <v>667398</v>
      </c>
      <c r="F7" s="6">
        <v>2095</v>
      </c>
      <c r="G7" s="6">
        <v>8420</v>
      </c>
      <c r="H7" s="6">
        <v>2149</v>
      </c>
      <c r="I7" s="6">
        <v>719029</v>
      </c>
    </row>
    <row r="8" spans="1:9" ht="15.6" customHeight="1" x14ac:dyDescent="0.2">
      <c r="A8" s="5"/>
      <c r="B8" s="3" t="s">
        <v>3</v>
      </c>
      <c r="C8" s="6">
        <v>4984</v>
      </c>
      <c r="D8" s="6">
        <v>2142</v>
      </c>
      <c r="E8" s="6">
        <v>818</v>
      </c>
      <c r="F8" s="6">
        <v>157638</v>
      </c>
      <c r="G8" s="6">
        <v>1905</v>
      </c>
      <c r="H8" s="6">
        <v>909</v>
      </c>
      <c r="I8" s="6">
        <v>168396</v>
      </c>
    </row>
    <row r="9" spans="1:9" ht="15.6" customHeight="1" x14ac:dyDescent="0.2">
      <c r="A9" s="5"/>
      <c r="B9" s="3" t="s">
        <v>4</v>
      </c>
      <c r="C9" s="6">
        <v>17343</v>
      </c>
      <c r="D9" s="6">
        <v>8357</v>
      </c>
      <c r="E9" s="6">
        <v>4297</v>
      </c>
      <c r="F9" s="6">
        <v>2647</v>
      </c>
      <c r="G9" s="6">
        <v>430278</v>
      </c>
      <c r="H9" s="6">
        <v>2868</v>
      </c>
      <c r="I9" s="6">
        <v>465790</v>
      </c>
    </row>
    <row r="10" spans="1:9" ht="15.6" customHeight="1" x14ac:dyDescent="0.2">
      <c r="A10" s="5"/>
      <c r="B10" s="3" t="s">
        <v>5</v>
      </c>
      <c r="C10" s="6">
        <v>4951</v>
      </c>
      <c r="D10" s="6">
        <v>2031</v>
      </c>
      <c r="E10" s="6">
        <v>1646</v>
      </c>
      <c r="F10" s="6">
        <v>880</v>
      </c>
      <c r="G10" s="6">
        <v>3203</v>
      </c>
      <c r="H10" s="6">
        <v>116118</v>
      </c>
      <c r="I10" s="6">
        <v>128829</v>
      </c>
    </row>
    <row r="11" spans="1:9" ht="15.6" customHeight="1" x14ac:dyDescent="0.2">
      <c r="A11" s="5"/>
      <c r="B11" s="7" t="s">
        <v>6</v>
      </c>
      <c r="C11" s="8">
        <v>788911</v>
      </c>
      <c r="D11" s="8">
        <v>1071910</v>
      </c>
      <c r="E11" s="8">
        <v>694139</v>
      </c>
      <c r="F11" s="8">
        <v>173038</v>
      </c>
      <c r="G11" s="8">
        <v>469569</v>
      </c>
      <c r="H11" s="8">
        <v>127904</v>
      </c>
      <c r="I11" s="8">
        <v>3325471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3325471</v>
      </c>
      <c r="E22">
        <v>3325471</v>
      </c>
      <c r="G22">
        <v>3122639</v>
      </c>
      <c r="I22">
        <f>C22-G22</f>
        <v>202832</v>
      </c>
      <c r="K22">
        <f>E22-G22</f>
        <v>202832</v>
      </c>
      <c r="M22">
        <f>I22-K22</f>
        <v>0</v>
      </c>
      <c r="N22">
        <f>I22+K22</f>
        <v>405664</v>
      </c>
      <c r="P22">
        <f>((I22/5))/((C22+E22)/2)*1000</f>
        <v>12.198693057314287</v>
      </c>
      <c r="Q22">
        <f>((K22/5))/((C22+E22)/2)*1000</f>
        <v>12.198693057314287</v>
      </c>
      <c r="R22">
        <f>P22-Q22</f>
        <v>0</v>
      </c>
      <c r="T22">
        <f>M22/N22</f>
        <v>0</v>
      </c>
    </row>
    <row r="23" spans="2:20" ht="15.6" customHeight="1" x14ac:dyDescent="0.2"/>
    <row r="24" spans="2:20" x14ac:dyDescent="0.2">
      <c r="B24" s="13" t="s">
        <v>0</v>
      </c>
      <c r="C24" s="15">
        <v>781344</v>
      </c>
      <c r="E24" s="15">
        <v>788911</v>
      </c>
      <c r="G24" s="16">
        <v>732188</v>
      </c>
      <c r="I24">
        <f t="shared" ref="I24:I29" si="0">C24-G24</f>
        <v>49156</v>
      </c>
      <c r="K24">
        <f t="shared" ref="K24:K29" si="1">E24-G24</f>
        <v>56723</v>
      </c>
      <c r="M24">
        <f t="shared" ref="M24:M29" si="2">I24-K24</f>
        <v>-7567</v>
      </c>
      <c r="N24">
        <f t="shared" ref="N24:N29" si="3">I24+K24</f>
        <v>105879</v>
      </c>
      <c r="P24">
        <f t="shared" ref="P24:P29" si="4">((I24/5))/((C24+E24)/2)*1000</f>
        <v>12.521787862480934</v>
      </c>
      <c r="Q24">
        <f t="shared" ref="Q24:Q29" si="5">((K24/5))/((C24+E24)/2)*1000</f>
        <v>14.449372872558916</v>
      </c>
      <c r="R24">
        <f t="shared" ref="R24:R29" si="6">P24-Q24</f>
        <v>-1.9275850100779817</v>
      </c>
      <c r="T24">
        <f t="shared" ref="T24:T29" si="7">M24/N24</f>
        <v>-7.1468374276296529E-2</v>
      </c>
    </row>
    <row r="25" spans="2:20" x14ac:dyDescent="0.2">
      <c r="B25" s="13" t="s">
        <v>1</v>
      </c>
      <c r="C25" s="15">
        <v>1062083</v>
      </c>
      <c r="E25" s="15">
        <v>1071910</v>
      </c>
      <c r="G25" s="16">
        <v>1019019</v>
      </c>
      <c r="I25">
        <f t="shared" si="0"/>
        <v>43064</v>
      </c>
      <c r="K25">
        <f t="shared" si="1"/>
        <v>52891</v>
      </c>
      <c r="M25">
        <f t="shared" si="2"/>
        <v>-9827</v>
      </c>
      <c r="N25">
        <f t="shared" si="3"/>
        <v>95955</v>
      </c>
      <c r="P25">
        <f t="shared" si="4"/>
        <v>8.0720039850177585</v>
      </c>
      <c r="Q25">
        <f t="shared" si="5"/>
        <v>9.9139969062691407</v>
      </c>
      <c r="R25">
        <f t="shared" si="6"/>
        <v>-1.8419929212513821</v>
      </c>
      <c r="T25">
        <f t="shared" si="7"/>
        <v>-0.10241258923453703</v>
      </c>
    </row>
    <row r="26" spans="2:20" x14ac:dyDescent="0.2">
      <c r="B26" s="13" t="s">
        <v>2</v>
      </c>
      <c r="C26" s="15">
        <v>719029</v>
      </c>
      <c r="E26" s="15">
        <v>694139</v>
      </c>
      <c r="G26" s="16">
        <v>667398</v>
      </c>
      <c r="I26">
        <f t="shared" si="0"/>
        <v>51631</v>
      </c>
      <c r="K26">
        <f t="shared" si="1"/>
        <v>26741</v>
      </c>
      <c r="M26">
        <f t="shared" si="2"/>
        <v>24890</v>
      </c>
      <c r="N26">
        <f t="shared" si="3"/>
        <v>78372</v>
      </c>
      <c r="P26">
        <f t="shared" si="4"/>
        <v>14.614256762111795</v>
      </c>
      <c r="Q26">
        <f t="shared" si="5"/>
        <v>7.5690929882363598</v>
      </c>
      <c r="R26">
        <f t="shared" si="6"/>
        <v>7.0451637738754354</v>
      </c>
      <c r="T26">
        <f t="shared" si="7"/>
        <v>0.31758791405093656</v>
      </c>
    </row>
    <row r="27" spans="2:20" x14ac:dyDescent="0.2">
      <c r="B27" s="13" t="s">
        <v>3</v>
      </c>
      <c r="C27" s="15">
        <v>168396</v>
      </c>
      <c r="E27" s="15">
        <v>173038</v>
      </c>
      <c r="G27" s="16">
        <v>157638</v>
      </c>
      <c r="I27">
        <f t="shared" si="0"/>
        <v>10758</v>
      </c>
      <c r="K27">
        <f t="shared" si="1"/>
        <v>15400</v>
      </c>
      <c r="M27">
        <f t="shared" si="2"/>
        <v>-4642</v>
      </c>
      <c r="N27">
        <f t="shared" si="3"/>
        <v>26158</v>
      </c>
      <c r="P27">
        <f t="shared" si="4"/>
        <v>12.603314256928133</v>
      </c>
      <c r="Q27">
        <f t="shared" si="5"/>
        <v>18.041554151021867</v>
      </c>
      <c r="R27">
        <f t="shared" si="6"/>
        <v>-5.4382398940937335</v>
      </c>
      <c r="T27">
        <f t="shared" si="7"/>
        <v>-0.1774600504625736</v>
      </c>
    </row>
    <row r="28" spans="2:20" x14ac:dyDescent="0.2">
      <c r="B28" s="13" t="s">
        <v>4</v>
      </c>
      <c r="C28" s="15">
        <v>465790</v>
      </c>
      <c r="E28" s="15">
        <v>469569</v>
      </c>
      <c r="G28" s="16">
        <v>430278</v>
      </c>
      <c r="I28">
        <f t="shared" si="0"/>
        <v>35512</v>
      </c>
      <c r="K28">
        <f t="shared" si="1"/>
        <v>39291</v>
      </c>
      <c r="M28">
        <f t="shared" si="2"/>
        <v>-3779</v>
      </c>
      <c r="N28">
        <f t="shared" si="3"/>
        <v>74803</v>
      </c>
      <c r="P28">
        <f t="shared" si="4"/>
        <v>15.186468511020902</v>
      </c>
      <c r="Q28">
        <f t="shared" si="5"/>
        <v>16.802532503562801</v>
      </c>
      <c r="R28">
        <f t="shared" si="6"/>
        <v>-1.6160639925418998</v>
      </c>
      <c r="T28">
        <f t="shared" si="7"/>
        <v>-5.0519364196623132E-2</v>
      </c>
    </row>
    <row r="29" spans="2:20" x14ac:dyDescent="0.2">
      <c r="B29" s="13" t="s">
        <v>5</v>
      </c>
      <c r="C29" s="15">
        <v>128829</v>
      </c>
      <c r="E29" s="15">
        <v>127904</v>
      </c>
      <c r="G29" s="16">
        <v>116118</v>
      </c>
      <c r="I29">
        <f t="shared" si="0"/>
        <v>12711</v>
      </c>
      <c r="K29">
        <f t="shared" si="1"/>
        <v>11786</v>
      </c>
      <c r="M29">
        <f t="shared" si="2"/>
        <v>925</v>
      </c>
      <c r="N29">
        <f t="shared" si="3"/>
        <v>24497</v>
      </c>
      <c r="P29">
        <f t="shared" si="4"/>
        <v>19.804232412662181</v>
      </c>
      <c r="Q29">
        <f t="shared" si="5"/>
        <v>18.363046433454212</v>
      </c>
      <c r="R29">
        <f t="shared" si="6"/>
        <v>1.4411859792079689</v>
      </c>
      <c r="T29">
        <f t="shared" si="7"/>
        <v>3.7759725680695598E-2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 RICA2000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2018-12-12T12:40:32Z</dcterms:created>
  <dcterms:modified xsi:type="dcterms:W3CDTF">2021-04-04T21:18:48Z</dcterms:modified>
</cp:coreProperties>
</file>