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152 CHL\2002\"/>
    </mc:Choice>
  </mc:AlternateContent>
  <xr:revisionPtr revIDLastSave="0" documentId="13_ncr:1_{613BAA57-122C-43AE-B980-9D59842F71C7}" xr6:coauthVersionLast="45" xr6:coauthVersionMax="45" xr10:uidLastSave="{00000000-0000-0000-0000-000000000000}"/>
  <bookViews>
    <workbookView xWindow="2340" yWindow="600" windowWidth="14190" windowHeight="10920" xr2:uid="{00000000-000D-0000-FFFF-FFFF00000000}"/>
  </bookViews>
  <sheets>
    <sheet name="CHILE20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5" i="1" l="1"/>
  <c r="I25" i="1"/>
  <c r="M25" i="1" s="1"/>
  <c r="K31" i="1"/>
  <c r="I31" i="1"/>
  <c r="M31" i="1" s="1"/>
  <c r="K30" i="1"/>
  <c r="I30" i="1"/>
  <c r="M30" i="1" s="1"/>
  <c r="K29" i="1"/>
  <c r="I29" i="1"/>
  <c r="M29" i="1" s="1"/>
  <c r="K28" i="1"/>
  <c r="I28" i="1"/>
  <c r="M28" i="1" s="1"/>
  <c r="K27" i="1"/>
  <c r="I27" i="1"/>
  <c r="M27" i="1" s="1"/>
  <c r="K26" i="1"/>
  <c r="I26" i="1"/>
  <c r="M26" i="1" s="1"/>
  <c r="K23" i="1"/>
  <c r="Q23" i="1" s="1"/>
  <c r="I23" i="1"/>
  <c r="P23" i="1" s="1"/>
  <c r="R23" i="1" s="1"/>
  <c r="M23" i="1" l="1"/>
  <c r="N23" i="1"/>
  <c r="T31" i="1"/>
  <c r="N27" i="1"/>
  <c r="T27" i="1" s="1"/>
  <c r="N29" i="1"/>
  <c r="T29" i="1" s="1"/>
  <c r="N31" i="1"/>
  <c r="N26" i="1"/>
  <c r="T26" i="1" s="1"/>
  <c r="N28" i="1"/>
  <c r="T28" i="1" s="1"/>
  <c r="N30" i="1"/>
  <c r="T30" i="1" s="1"/>
  <c r="N25" i="1"/>
  <c r="T25" i="1" s="1"/>
  <c r="P26" i="1"/>
  <c r="P27" i="1"/>
  <c r="P28" i="1"/>
  <c r="P29" i="1"/>
  <c r="P30" i="1"/>
  <c r="P31" i="1"/>
  <c r="P25" i="1"/>
  <c r="Q26" i="1"/>
  <c r="Q27" i="1"/>
  <c r="Q28" i="1"/>
  <c r="Q29" i="1"/>
  <c r="Q30" i="1"/>
  <c r="Q31" i="1"/>
  <c r="Q25" i="1"/>
  <c r="T23" i="1" l="1"/>
  <c r="R25" i="1"/>
  <c r="R28" i="1"/>
  <c r="R31" i="1"/>
  <c r="R27" i="1"/>
  <c r="R30" i="1"/>
  <c r="R26" i="1"/>
  <c r="R29" i="1"/>
</calcChain>
</file>

<file path=xl/sharedStrings.xml><?xml version="1.0" encoding="utf-8"?>
<sst xmlns="http://schemas.openxmlformats.org/spreadsheetml/2006/main" count="55" uniqueCount="28">
  <si>
    <t>Ciudad de residencia habitual (Tamaño)</t>
  </si>
  <si>
    <t>Ciudad de residencia 5 años atrás(Tamaño)</t>
  </si>
  <si>
    <t>1 MILLON O MAS</t>
  </si>
  <si>
    <t>500.000-999.999</t>
  </si>
  <si>
    <t>100.000-499.999</t>
  </si>
  <si>
    <t>50.000-99.999</t>
  </si>
  <si>
    <t>20.000-49.999</t>
  </si>
  <si>
    <t>Menos de 20.000</t>
  </si>
  <si>
    <t>Total</t>
  </si>
  <si>
    <t>Matriz Básica Ciudades por categorías de Tamaño</t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</si>
  <si>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</si>
  <si>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</si>
  <si>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</si>
  <si>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</si>
  <si>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</si>
  <si>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</si>
  <si>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</si>
  <si>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</si>
  <si>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</si>
  <si>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</si>
  <si>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</si>
  <si>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</si>
  <si>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</si>
  <si>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</si>
  <si>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</si>
  <si>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</si>
  <si>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r>
      <t>Fuente:</t>
    </r>
    <r>
      <rPr>
        <sz val="8"/>
        <rFont val="Verdana"/>
        <family val="2"/>
      </rPr>
      <t xml:space="preserve"> CELADE, Proyecto MIALC. Procesado con REDATAM 7. 12-2020</t>
    </r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</si>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</sst>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32"/>
  <sheetViews>
    <sheetView showGridLines="0" tabSelected="1" workbookViewId="0">
      <selection activeCell="B26" sqref="B26"/>
    </sheetView>
  </sheetViews>
  <sheetFormatPr defaultColWidth="9.140625" defaultRowHeight="12.75" x14ac:dyDescent="0.2"/>
  <cols>
    <col min="1" max="1" width="1.42578125" customWidth="1"/>
    <col min="2" max="2" width="33.140625" customWidth="1"/>
    <col min="3" max="3" width="12.7109375" customWidth="1"/>
    <col min="4" max="5" width="13.140625" customWidth="1"/>
    <col min="6" max="7" width="11.42578125" customWidth="1"/>
    <col min="8" max="8" width="13" customWidth="1"/>
    <col min="9" max="9" width="8.85546875" customWidth="1"/>
    <col min="10" max="10" width="9.7109375" customWidth="1"/>
  </cols>
  <sheetData>
    <row r="1" spans="1:10" ht="13.5" thickBot="1" x14ac:dyDescent="0.25"/>
    <row r="2" spans="1:10" ht="13.5" thickBot="1" x14ac:dyDescent="0.25">
      <c r="B2" s="22" t="s">
        <v>9</v>
      </c>
      <c r="C2" s="23" t="s">
        <v>9</v>
      </c>
      <c r="D2" s="23" t="s">
        <v>9</v>
      </c>
      <c r="E2" s="23" t="s">
        <v>9</v>
      </c>
      <c r="F2" s="23" t="s">
        <v>9</v>
      </c>
      <c r="G2" s="23" t="s">
        <v>9</v>
      </c>
      <c r="H2" s="23" t="s">
        <v>9</v>
      </c>
      <c r="I2" s="23" t="s">
        <v>9</v>
      </c>
      <c r="J2" s="24" t="s">
        <v>9</v>
      </c>
    </row>
    <row r="3" spans="1:10" s="10" customFormat="1" ht="16.350000000000001" customHeight="1" x14ac:dyDescent="0.2">
      <c r="A3" s="9"/>
      <c r="B3" s="17" t="s">
        <v>0</v>
      </c>
      <c r="C3" s="19" t="s">
        <v>1</v>
      </c>
      <c r="D3" s="20"/>
      <c r="E3" s="20"/>
      <c r="F3" s="20"/>
      <c r="G3" s="20"/>
      <c r="H3" s="20"/>
      <c r="I3" s="20"/>
      <c r="J3" s="21"/>
    </row>
    <row r="4" spans="1:10" s="10" customFormat="1" ht="16.350000000000001" customHeight="1" x14ac:dyDescent="0.2">
      <c r="A4" s="9"/>
      <c r="B4" s="18"/>
      <c r="C4" s="11" t="s">
        <v>27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2" t="s">
        <v>8</v>
      </c>
    </row>
    <row r="5" spans="1:10" ht="16.350000000000001" customHeight="1" x14ac:dyDescent="0.2">
      <c r="A5" s="5"/>
      <c r="B5" s="3" t="s">
        <v>27</v>
      </c>
      <c r="C5" s="6">
        <v>1767495</v>
      </c>
      <c r="D5" s="6">
        <v>57881</v>
      </c>
      <c r="E5" s="6">
        <v>18475</v>
      </c>
      <c r="F5" s="6">
        <v>67277</v>
      </c>
      <c r="G5" s="6">
        <v>7032</v>
      </c>
      <c r="H5" s="6">
        <v>23086</v>
      </c>
      <c r="I5" s="6">
        <v>1388</v>
      </c>
      <c r="J5" s="6">
        <v>1942634</v>
      </c>
    </row>
    <row r="6" spans="1:10" ht="16.350000000000001" customHeight="1" x14ac:dyDescent="0.2">
      <c r="A6" s="5"/>
      <c r="B6" s="3" t="s">
        <v>2</v>
      </c>
      <c r="C6" s="6">
        <v>50528</v>
      </c>
      <c r="D6" s="6">
        <v>4970665</v>
      </c>
      <c r="E6" s="6">
        <v>36667</v>
      </c>
      <c r="F6" s="6">
        <v>93766</v>
      </c>
      <c r="G6" s="6">
        <v>14277</v>
      </c>
      <c r="H6" s="6">
        <v>27329</v>
      </c>
      <c r="I6" s="6">
        <v>2265</v>
      </c>
      <c r="J6" s="6">
        <v>5195497</v>
      </c>
    </row>
    <row r="7" spans="1:10" ht="16.350000000000001" customHeight="1" x14ac:dyDescent="0.2">
      <c r="A7" s="5"/>
      <c r="B7" s="3" t="s">
        <v>3</v>
      </c>
      <c r="C7" s="6">
        <v>19929</v>
      </c>
      <c r="D7" s="6">
        <v>32518</v>
      </c>
      <c r="E7" s="6">
        <v>1458602</v>
      </c>
      <c r="F7" s="6">
        <v>41503</v>
      </c>
      <c r="G7" s="6">
        <v>5074</v>
      </c>
      <c r="H7" s="6">
        <v>11605</v>
      </c>
      <c r="I7" s="6">
        <v>1063</v>
      </c>
      <c r="J7" s="6">
        <v>1570294</v>
      </c>
    </row>
    <row r="8" spans="1:10" ht="16.350000000000001" customHeight="1" x14ac:dyDescent="0.2">
      <c r="A8" s="5"/>
      <c r="B8" s="3" t="s">
        <v>4</v>
      </c>
      <c r="C8" s="6">
        <v>92063</v>
      </c>
      <c r="D8" s="6">
        <v>104367</v>
      </c>
      <c r="E8" s="6">
        <v>39730</v>
      </c>
      <c r="F8" s="6">
        <v>3017866</v>
      </c>
      <c r="G8" s="6">
        <v>10809</v>
      </c>
      <c r="H8" s="6">
        <v>41248</v>
      </c>
      <c r="I8" s="6">
        <v>2060</v>
      </c>
      <c r="J8" s="6">
        <v>3308143</v>
      </c>
    </row>
    <row r="9" spans="1:10" ht="16.350000000000001" customHeight="1" x14ac:dyDescent="0.2">
      <c r="A9" s="5"/>
      <c r="B9" s="3" t="s">
        <v>5</v>
      </c>
      <c r="C9" s="6">
        <v>8867</v>
      </c>
      <c r="D9" s="6">
        <v>14172</v>
      </c>
      <c r="E9" s="6">
        <v>3374</v>
      </c>
      <c r="F9" s="6">
        <v>8597</v>
      </c>
      <c r="G9" s="6">
        <v>380316</v>
      </c>
      <c r="H9" s="6">
        <v>2758</v>
      </c>
      <c r="I9" s="6">
        <v>181</v>
      </c>
      <c r="J9" s="6">
        <v>418265</v>
      </c>
    </row>
    <row r="10" spans="1:10" ht="16.350000000000001" customHeight="1" x14ac:dyDescent="0.2">
      <c r="A10" s="5"/>
      <c r="B10" s="3" t="s">
        <v>6</v>
      </c>
      <c r="C10" s="6">
        <v>28013</v>
      </c>
      <c r="D10" s="6">
        <v>26331</v>
      </c>
      <c r="E10" s="6">
        <v>9511</v>
      </c>
      <c r="F10" s="6">
        <v>28275</v>
      </c>
      <c r="G10" s="6">
        <v>2323</v>
      </c>
      <c r="H10" s="6">
        <v>851251</v>
      </c>
      <c r="I10" s="6">
        <v>957</v>
      </c>
      <c r="J10" s="6">
        <v>946661</v>
      </c>
    </row>
    <row r="11" spans="1:10" ht="16.350000000000001" customHeight="1" x14ac:dyDescent="0.2">
      <c r="A11" s="5"/>
      <c r="B11" s="3" t="s">
        <v>7</v>
      </c>
      <c r="C11" s="6">
        <v>2323</v>
      </c>
      <c r="D11" s="6">
        <v>3829</v>
      </c>
      <c r="E11" s="6">
        <v>1282</v>
      </c>
      <c r="F11" s="6">
        <v>2236</v>
      </c>
      <c r="G11" s="6">
        <v>180</v>
      </c>
      <c r="H11" s="6">
        <v>1411</v>
      </c>
      <c r="I11" s="6">
        <v>71564</v>
      </c>
      <c r="J11" s="6">
        <v>82825</v>
      </c>
    </row>
    <row r="12" spans="1:10" ht="16.350000000000001" customHeight="1" x14ac:dyDescent="0.2">
      <c r="A12" s="5"/>
      <c r="B12" s="7" t="s">
        <v>8</v>
      </c>
      <c r="C12" s="8">
        <v>1969218</v>
      </c>
      <c r="D12" s="8">
        <v>5209763</v>
      </c>
      <c r="E12" s="8">
        <v>1567641</v>
      </c>
      <c r="F12" s="8">
        <v>3259520</v>
      </c>
      <c r="G12" s="8">
        <v>420011</v>
      </c>
      <c r="H12" s="8">
        <v>958688</v>
      </c>
      <c r="I12" s="8">
        <v>79478</v>
      </c>
      <c r="J12" s="8">
        <v>13464319</v>
      </c>
    </row>
    <row r="13" spans="1:10" ht="16.350000000000001" customHeight="1" x14ac:dyDescent="0.2">
      <c r="A13" s="1"/>
      <c r="B13" s="12" t="s">
        <v>26</v>
      </c>
      <c r="C13" s="4"/>
      <c r="D13" s="4"/>
      <c r="E13" s="4"/>
      <c r="F13" s="4"/>
      <c r="G13" s="4"/>
      <c r="H13" s="4"/>
      <c r="I13" s="4"/>
      <c r="J13" s="4"/>
    </row>
    <row r="14" spans="1:10" ht="14.1" customHeight="1" x14ac:dyDescent="0.2"/>
    <row r="15" spans="1:10" ht="16.350000000000001" customHeight="1" x14ac:dyDescent="0.2"/>
    <row r="16" spans="1:10" ht="16.350000000000001" customHeight="1" x14ac:dyDescent="0.2"/>
    <row r="17" spans="2:20" ht="16.350000000000001" customHeight="1" x14ac:dyDescent="0.2"/>
    <row r="18" spans="2:20" ht="16.350000000000001" customHeight="1" x14ac:dyDescent="0.2">
      <c r="P18" t="s">
        <v>21</v>
      </c>
    </row>
    <row r="19" spans="2:20" ht="16.350000000000001" customHeight="1" x14ac:dyDescent="0.2">
      <c r="C19" t="s">
        <v>11</v>
      </c>
      <c r="E19" t="s">
        <v>11</v>
      </c>
      <c r="G19" t="s">
        <v>14</v>
      </c>
    </row>
    <row r="20" spans="2:20" ht="16.350000000000001" customHeight="1" x14ac:dyDescent="0.2">
      <c r="C20" t="s">
        <v>12</v>
      </c>
      <c r="E20" t="s">
        <v>12</v>
      </c>
      <c r="G20" t="s">
        <v>15</v>
      </c>
      <c r="I20" t="s">
        <v>16</v>
      </c>
      <c r="K20" t="s">
        <v>17</v>
      </c>
      <c r="M20" t="s">
        <v>18</v>
      </c>
      <c r="N20" t="s">
        <v>18</v>
      </c>
    </row>
    <row r="21" spans="2:20" ht="16.350000000000001" customHeight="1" x14ac:dyDescent="0.2">
      <c r="C21" t="s">
        <v>13</v>
      </c>
      <c r="E21" t="s">
        <v>13</v>
      </c>
      <c r="M21" t="s">
        <v>19</v>
      </c>
      <c r="N21" t="s">
        <v>20</v>
      </c>
      <c r="P21" t="s">
        <v>22</v>
      </c>
      <c r="Q21" t="s">
        <v>23</v>
      </c>
      <c r="R21" t="s">
        <v>24</v>
      </c>
      <c r="T21" t="s">
        <v>25</v>
      </c>
    </row>
    <row r="22" spans="2:20" ht="16.350000000000001" customHeight="1" x14ac:dyDescent="0.2"/>
    <row r="23" spans="2:20" ht="16.350000000000001" customHeight="1" x14ac:dyDescent="0.2">
      <c r="B23" t="s">
        <v>10</v>
      </c>
      <c r="C23">
        <v>13464319</v>
      </c>
      <c r="E23">
        <v>13464319</v>
      </c>
      <c r="G23">
        <v>12517759</v>
      </c>
      <c r="I23">
        <f>C23-G23</f>
        <v>946560</v>
      </c>
      <c r="K23">
        <f>E23-G23</f>
        <v>946560</v>
      </c>
      <c r="M23">
        <f>I23-K23</f>
        <v>0</v>
      </c>
      <c r="N23">
        <f>I23+K23</f>
        <v>1893120</v>
      </c>
      <c r="P23">
        <f>((I23/5))/((C23+E23)/2)*1000</f>
        <v>14.060272933224471</v>
      </c>
      <c r="Q23">
        <f>((K23/5))/((C23+E23)/2)*1000</f>
        <v>14.060272933224471</v>
      </c>
      <c r="R23">
        <f>P23-Q23</f>
        <v>0</v>
      </c>
      <c r="T23">
        <f>M23/N23</f>
        <v>0</v>
      </c>
    </row>
    <row r="24" spans="2:20" ht="16.350000000000001" customHeight="1" x14ac:dyDescent="0.2"/>
    <row r="25" spans="2:20" x14ac:dyDescent="0.2">
      <c r="B25" s="13" t="s">
        <v>27</v>
      </c>
      <c r="C25" s="15">
        <v>1942634</v>
      </c>
      <c r="E25" s="15">
        <v>1969218</v>
      </c>
      <c r="G25" s="16">
        <v>1767495</v>
      </c>
      <c r="I25">
        <f>C25-G25</f>
        <v>175139</v>
      </c>
      <c r="K25">
        <f>E25-G25</f>
        <v>201723</v>
      </c>
      <c r="M25">
        <f>I25-K25</f>
        <v>-26584</v>
      </c>
      <c r="N25">
        <f>I25+K25</f>
        <v>376862</v>
      </c>
      <c r="P25">
        <f>((I25/5))/((C25+E25)/2)*1000</f>
        <v>17.908550732491928</v>
      </c>
      <c r="Q25">
        <f>((K25/5))/((C25+E25)/2)*1000</f>
        <v>20.626853981183338</v>
      </c>
      <c r="R25">
        <f>P25-Q25</f>
        <v>-2.7183032486914094</v>
      </c>
      <c r="T25">
        <f>M25/N25</f>
        <v>-7.0540410017459976E-2</v>
      </c>
    </row>
    <row r="26" spans="2:20" x14ac:dyDescent="0.2">
      <c r="B26" s="13" t="s">
        <v>2</v>
      </c>
      <c r="C26" s="15">
        <v>5195497</v>
      </c>
      <c r="E26" s="15">
        <v>5209763</v>
      </c>
      <c r="G26" s="16">
        <v>4970665</v>
      </c>
      <c r="I26">
        <f t="shared" ref="I26:I31" si="0">C26-G26</f>
        <v>224832</v>
      </c>
      <c r="K26">
        <f t="shared" ref="K26:K31" si="1">E26-G26</f>
        <v>239098</v>
      </c>
      <c r="M26">
        <f t="shared" ref="M26:M31" si="2">I26-K26</f>
        <v>-14266</v>
      </c>
      <c r="N26">
        <f t="shared" ref="N26:N31" si="3">I26+K26</f>
        <v>463930</v>
      </c>
      <c r="P26">
        <f t="shared" ref="P26:P31" si="4">((I26/5))/((C26+E26)/2)*1000</f>
        <v>8.6430132452240507</v>
      </c>
      <c r="Q26">
        <f t="shared" ref="Q26:Q31" si="5">((K26/5))/((C26+E26)/2)*1000</f>
        <v>9.1914281815158869</v>
      </c>
      <c r="R26">
        <f t="shared" ref="R26:R31" si="6">P26-Q26</f>
        <v>-0.54841493629183624</v>
      </c>
      <c r="T26">
        <f t="shared" ref="T26:T31" si="7">M26/N26</f>
        <v>-3.0750328713383485E-2</v>
      </c>
    </row>
    <row r="27" spans="2:20" x14ac:dyDescent="0.2">
      <c r="B27" s="13" t="s">
        <v>3</v>
      </c>
      <c r="C27" s="15">
        <v>1570294</v>
      </c>
      <c r="E27" s="15">
        <v>1567641</v>
      </c>
      <c r="G27" s="16">
        <v>1458602</v>
      </c>
      <c r="I27">
        <f t="shared" si="0"/>
        <v>111692</v>
      </c>
      <c r="K27">
        <f t="shared" si="1"/>
        <v>109039</v>
      </c>
      <c r="M27">
        <f t="shared" si="2"/>
        <v>2653</v>
      </c>
      <c r="N27">
        <f t="shared" si="3"/>
        <v>220731</v>
      </c>
      <c r="P27">
        <f t="shared" si="4"/>
        <v>14.237643545835081</v>
      </c>
      <c r="Q27">
        <f t="shared" si="5"/>
        <v>13.899459357826085</v>
      </c>
      <c r="R27">
        <f t="shared" si="6"/>
        <v>0.33818418800899508</v>
      </c>
      <c r="T27">
        <f t="shared" si="7"/>
        <v>1.20191545365173E-2</v>
      </c>
    </row>
    <row r="28" spans="2:20" x14ac:dyDescent="0.2">
      <c r="B28" s="13" t="s">
        <v>4</v>
      </c>
      <c r="C28" s="15">
        <v>3308143</v>
      </c>
      <c r="E28" s="15">
        <v>3259520</v>
      </c>
      <c r="G28" s="16">
        <v>3017866</v>
      </c>
      <c r="I28">
        <f t="shared" si="0"/>
        <v>290277</v>
      </c>
      <c r="K28">
        <f t="shared" si="1"/>
        <v>241654</v>
      </c>
      <c r="M28">
        <f t="shared" si="2"/>
        <v>48623</v>
      </c>
      <c r="N28">
        <f t="shared" si="3"/>
        <v>531931</v>
      </c>
      <c r="P28">
        <f t="shared" si="4"/>
        <v>17.679165328671704</v>
      </c>
      <c r="Q28">
        <f t="shared" si="5"/>
        <v>14.717807536714355</v>
      </c>
      <c r="R28">
        <f t="shared" si="6"/>
        <v>2.9613577919573491</v>
      </c>
      <c r="T28">
        <f t="shared" si="7"/>
        <v>9.1408472151463249E-2</v>
      </c>
    </row>
    <row r="29" spans="2:20" x14ac:dyDescent="0.2">
      <c r="B29" s="13" t="s">
        <v>5</v>
      </c>
      <c r="C29" s="15">
        <v>418265</v>
      </c>
      <c r="E29" s="15">
        <v>420011</v>
      </c>
      <c r="G29" s="16">
        <v>380316</v>
      </c>
      <c r="I29">
        <f t="shared" si="0"/>
        <v>37949</v>
      </c>
      <c r="K29">
        <f t="shared" si="1"/>
        <v>39695</v>
      </c>
      <c r="M29">
        <f t="shared" si="2"/>
        <v>-1746</v>
      </c>
      <c r="N29">
        <f t="shared" si="3"/>
        <v>77644</v>
      </c>
      <c r="P29">
        <f t="shared" si="4"/>
        <v>18.10811713564506</v>
      </c>
      <c r="Q29">
        <f t="shared" si="5"/>
        <v>18.94125562463914</v>
      </c>
      <c r="R29">
        <f t="shared" si="6"/>
        <v>-0.83313848899408072</v>
      </c>
      <c r="T29">
        <f t="shared" si="7"/>
        <v>-2.2487249497707487E-2</v>
      </c>
    </row>
    <row r="30" spans="2:20" x14ac:dyDescent="0.2">
      <c r="B30" s="13" t="s">
        <v>6</v>
      </c>
      <c r="C30" s="15">
        <v>946661</v>
      </c>
      <c r="E30" s="15">
        <v>958688</v>
      </c>
      <c r="G30" s="16">
        <v>851251</v>
      </c>
      <c r="I30">
        <f t="shared" si="0"/>
        <v>95410</v>
      </c>
      <c r="K30">
        <f t="shared" si="1"/>
        <v>107437</v>
      </c>
      <c r="M30">
        <f t="shared" si="2"/>
        <v>-12027</v>
      </c>
      <c r="N30">
        <f t="shared" si="3"/>
        <v>202847</v>
      </c>
      <c r="P30">
        <f t="shared" si="4"/>
        <v>20.029926275973587</v>
      </c>
      <c r="Q30">
        <f t="shared" si="5"/>
        <v>22.554818041209248</v>
      </c>
      <c r="R30">
        <f t="shared" si="6"/>
        <v>-2.5248917652356617</v>
      </c>
      <c r="T30">
        <f t="shared" si="7"/>
        <v>-5.9290992718650015E-2</v>
      </c>
    </row>
    <row r="31" spans="2:20" x14ac:dyDescent="0.2">
      <c r="B31" s="13" t="s">
        <v>7</v>
      </c>
      <c r="C31" s="15">
        <v>82825</v>
      </c>
      <c r="E31" s="15">
        <v>79478</v>
      </c>
      <c r="G31" s="16">
        <v>71564</v>
      </c>
      <c r="I31">
        <f t="shared" si="0"/>
        <v>11261</v>
      </c>
      <c r="K31">
        <f t="shared" si="1"/>
        <v>7914</v>
      </c>
      <c r="M31">
        <f t="shared" si="2"/>
        <v>3347</v>
      </c>
      <c r="N31">
        <f t="shared" si="3"/>
        <v>19175</v>
      </c>
      <c r="P31">
        <f t="shared" si="4"/>
        <v>27.753029826928643</v>
      </c>
      <c r="Q31">
        <f t="shared" si="5"/>
        <v>19.504260549712573</v>
      </c>
      <c r="R31">
        <f t="shared" si="6"/>
        <v>8.2487692772160699</v>
      </c>
      <c r="T31">
        <f t="shared" si="7"/>
        <v>0.17455019556714471</v>
      </c>
    </row>
    <row r="32" spans="2:20" x14ac:dyDescent="0.2">
      <c r="B32" s="14"/>
      <c r="C32" s="15"/>
      <c r="E32" s="15"/>
      <c r="G32" s="16"/>
    </row>
  </sheetData>
  <mergeCells count="3">
    <mergeCell ref="B3:B4"/>
    <mergeCell ref="C3:J3"/>
    <mergeCell ref="B2:J2"/>
  </mergeCells>
  <printOptions horizontalCentered="1"/>
  <pageMargins left="0.7" right="0.7" top="0.75" bottom="0.75" header="0.3" footer="0.3"/>
  <pageSetup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F8D856732C34A9C7DD7291DF59FB6" ma:contentTypeVersion="2" ma:contentTypeDescription="Create a new document." ma:contentTypeScope="" ma:versionID="0fcb5e9f5c337e08c67d6482997bdc49">
  <xsd:schema xmlns:xsd="http://www.w3.org/2001/XMLSchema" xmlns:xs="http://www.w3.org/2001/XMLSchema" xmlns:p="http://schemas.microsoft.com/office/2006/metadata/properties" xmlns:ns2="97d1e3c2-df5f-4cdc-a8e3-9b18a01c2682" targetNamespace="http://schemas.microsoft.com/office/2006/metadata/properties" ma:root="true" ma:fieldsID="8c245e7e607e591c29415572fe6d2d0a" ns2:_="">
    <xsd:import namespace="97d1e3c2-df5f-4cdc-a8e3-9b18a01c26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d1e3c2-df5f-4cdc-a8e3-9b18a01c26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2DFDD6-284B-4362-83E5-FDE94022F8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d1e3c2-df5f-4cdc-a8e3-9b18a01c26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024E82-FE06-4E0C-886A-2170965C413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356CA78-D8F9-41DA-9CEA-AF8B8FE8C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CHILE2002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2018-10-04T17:54:17Z</dcterms:created>
  <dcterms:modified xsi:type="dcterms:W3CDTF">2021-04-04T17:25:08Z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0x010100630F8D856732C34A9C7DD7291DF59FB6</vt:lpwstr>
  </property>
</Properties>
</file>