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076 BRA\2010\"/>
    </mc:Choice>
  </mc:AlternateContent>
  <xr:revisionPtr revIDLastSave="0" documentId="13_ncr:1_{60AE54A3-FC54-4BFC-BBB4-F8918B1A3F89}" xr6:coauthVersionLast="45" xr6:coauthVersionMax="45" xr10:uidLastSave="{00000000-0000-0000-0000-000000000000}"/>
  <bookViews>
    <workbookView xWindow="2340" yWindow="600" windowWidth="14190" windowHeight="10920" xr2:uid="{00000000-000D-0000-FFFF-FFFF00000000}"/>
  </bookViews>
  <sheets>
    <sheet name="BRASIL20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" i="1" l="1"/>
  <c r="Q31" i="1" s="1"/>
  <c r="I31" i="1"/>
  <c r="K30" i="1"/>
  <c r="Q30" i="1" s="1"/>
  <c r="I30" i="1"/>
  <c r="N30" i="1" s="1"/>
  <c r="K29" i="1"/>
  <c r="Q29" i="1" s="1"/>
  <c r="I29" i="1"/>
  <c r="K28" i="1"/>
  <c r="Q28" i="1" s="1"/>
  <c r="I28" i="1"/>
  <c r="N28" i="1" s="1"/>
  <c r="K27" i="1"/>
  <c r="Q27" i="1" s="1"/>
  <c r="I27" i="1"/>
  <c r="K26" i="1"/>
  <c r="Q26" i="1" s="1"/>
  <c r="I26" i="1"/>
  <c r="N26" i="1" s="1"/>
  <c r="K25" i="1"/>
  <c r="Q25" i="1" s="1"/>
  <c r="I25" i="1"/>
  <c r="K23" i="1"/>
  <c r="N23" i="1" s="1"/>
  <c r="I23" i="1"/>
  <c r="P23" i="1" s="1"/>
  <c r="Q23" i="1" l="1"/>
  <c r="R23" i="1" s="1"/>
  <c r="M23" i="1"/>
  <c r="T23" i="1" s="1"/>
  <c r="N25" i="1"/>
  <c r="N27" i="1"/>
  <c r="N29" i="1"/>
  <c r="N31" i="1"/>
  <c r="P25" i="1"/>
  <c r="R25" i="1" s="1"/>
  <c r="P29" i="1"/>
  <c r="R29" i="1" s="1"/>
  <c r="P30" i="1"/>
  <c r="R30" i="1" s="1"/>
  <c r="P31" i="1"/>
  <c r="R31" i="1" s="1"/>
  <c r="P26" i="1"/>
  <c r="R26" i="1" s="1"/>
  <c r="M25" i="1"/>
  <c r="M26" i="1"/>
  <c r="T26" i="1" s="1"/>
  <c r="M27" i="1"/>
  <c r="T27" i="1" s="1"/>
  <c r="M28" i="1"/>
  <c r="T28" i="1" s="1"/>
  <c r="M29" i="1"/>
  <c r="T29" i="1" s="1"/>
  <c r="M30" i="1"/>
  <c r="T30" i="1" s="1"/>
  <c r="M31" i="1"/>
  <c r="T31" i="1" s="1"/>
  <c r="P27" i="1"/>
  <c r="R27" i="1" s="1"/>
  <c r="P28" i="1"/>
  <c r="R28" i="1" s="1"/>
  <c r="T25" i="1" l="1"/>
</calcChain>
</file>

<file path=xl/sharedStrings.xml><?xml version="1.0" encoding="utf-8"?>
<sst xmlns="http://schemas.openxmlformats.org/spreadsheetml/2006/main" count="55" uniqueCount="28">
  <si>
    <t>Otro</t>
  </si>
  <si>
    <t>1 MILLON O MAS</t>
  </si>
  <si>
    <t>500.000-999.999</t>
  </si>
  <si>
    <t>100.000-499.999</t>
  </si>
  <si>
    <t>50.000-99.999</t>
  </si>
  <si>
    <t>20.000-49.999</t>
  </si>
  <si>
    <t>Menos de 20.000</t>
  </si>
  <si>
    <t>Total</t>
  </si>
  <si>
    <t>Matriz Básica Ciudades por categorías de Tamaño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</si>
  <si>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</si>
  <si>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</si>
  <si>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</si>
  <si>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</si>
  <si>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</si>
  <si>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</si>
  <si>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</si>
  <si>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</si>
  <si>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</si>
  <si>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</si>
  <si>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</si>
  <si>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</si>
  <si>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</si>
  <si>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</si>
  <si>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</si>
  <si>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</si>
  <si>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</si>
  <si>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habitual (Tamaño)</t>
  </si>
  <si>
    <t>Ciudad de residencia 5 años atrás (Tamaño)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</si>
</sst>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32"/>
  <sheetViews>
    <sheetView showGridLines="0" tabSelected="1" workbookViewId="0">
      <selection activeCell="C3" sqref="C3:J3"/>
    </sheetView>
  </sheetViews>
  <sheetFormatPr defaultColWidth="9.140625" defaultRowHeight="12.75" x14ac:dyDescent="0.2"/>
  <cols>
    <col min="1" max="1" width="1.42578125" customWidth="1"/>
    <col min="2" max="2" width="29.5703125" customWidth="1"/>
    <col min="3" max="3" width="9.7109375" customWidth="1"/>
    <col min="4" max="4" width="12.7109375" customWidth="1"/>
    <col min="5" max="6" width="13.140625" customWidth="1"/>
    <col min="7" max="8" width="11.42578125" customWidth="1"/>
    <col min="9" max="9" width="13" customWidth="1"/>
    <col min="10" max="10" width="10.5703125" customWidth="1"/>
  </cols>
  <sheetData>
    <row r="1" spans="1:10" s="2" customFormat="1" ht="13.5" thickBot="1" x14ac:dyDescent="0.25"/>
    <row r="2" spans="1:10" s="2" customFormat="1" ht="13.5" thickBot="1" x14ac:dyDescent="0.25">
      <c r="B2" s="18" t="s">
        <v>8</v>
      </c>
      <c r="C2" s="19" t="s">
        <v>8</v>
      </c>
      <c r="D2" s="19" t="s">
        <v>8</v>
      </c>
      <c r="E2" s="19" t="s">
        <v>8</v>
      </c>
      <c r="F2" s="19" t="s">
        <v>8</v>
      </c>
      <c r="G2" s="19" t="s">
        <v>8</v>
      </c>
      <c r="H2" s="19" t="s">
        <v>8</v>
      </c>
      <c r="I2" s="19" t="s">
        <v>8</v>
      </c>
      <c r="J2" s="20" t="s">
        <v>8</v>
      </c>
    </row>
    <row r="3" spans="1:10" s="11" customFormat="1" ht="16.350000000000001" customHeight="1" x14ac:dyDescent="0.2">
      <c r="A3" s="10"/>
      <c r="B3" s="21" t="s">
        <v>26</v>
      </c>
      <c r="C3" s="23" t="s">
        <v>27</v>
      </c>
      <c r="D3" s="24"/>
      <c r="E3" s="24"/>
      <c r="F3" s="24"/>
      <c r="G3" s="24"/>
      <c r="H3" s="24"/>
      <c r="I3" s="24"/>
      <c r="J3" s="25"/>
    </row>
    <row r="4" spans="1:10" s="11" customFormat="1" ht="16.350000000000001" customHeight="1" x14ac:dyDescent="0.2">
      <c r="A4" s="10"/>
      <c r="B4" s="22"/>
      <c r="C4" s="12" t="s">
        <v>0</v>
      </c>
      <c r="D4" s="12" t="s">
        <v>1</v>
      </c>
      <c r="E4" s="12" t="s">
        <v>2</v>
      </c>
      <c r="F4" s="12" t="s">
        <v>3</v>
      </c>
      <c r="G4" s="12" t="s">
        <v>4</v>
      </c>
      <c r="H4" s="12" t="s">
        <v>5</v>
      </c>
      <c r="I4" s="12" t="s">
        <v>6</v>
      </c>
      <c r="J4" s="1" t="s">
        <v>7</v>
      </c>
    </row>
    <row r="5" spans="1:10" ht="16.350000000000001" customHeight="1" x14ac:dyDescent="0.2">
      <c r="A5" s="6"/>
      <c r="B5" s="4" t="s">
        <v>0</v>
      </c>
      <c r="C5" s="7">
        <v>39683996.71067223</v>
      </c>
      <c r="D5" s="7">
        <v>702064.23367180768</v>
      </c>
      <c r="E5" s="7">
        <v>121196.95856897318</v>
      </c>
      <c r="F5" s="7">
        <v>386943.97320956376</v>
      </c>
      <c r="G5" s="7">
        <v>276984.65133663506</v>
      </c>
      <c r="H5" s="7">
        <v>479395.56023639417</v>
      </c>
      <c r="I5" s="7">
        <v>3649.5015813034274</v>
      </c>
      <c r="J5" s="7">
        <v>41654231.589283064</v>
      </c>
    </row>
    <row r="6" spans="1:10" ht="16.350000000000001" customHeight="1" x14ac:dyDescent="0.2">
      <c r="A6" s="6"/>
      <c r="B6" s="4" t="s">
        <v>1</v>
      </c>
      <c r="C6" s="7">
        <v>913467.88461781852</v>
      </c>
      <c r="D6" s="7">
        <v>69803533.877310961</v>
      </c>
      <c r="E6" s="7">
        <v>134703.41918379092</v>
      </c>
      <c r="F6" s="7">
        <v>431492.52103808132</v>
      </c>
      <c r="G6" s="7">
        <v>270602.51361487462</v>
      </c>
      <c r="H6" s="7">
        <v>471543.18909041572</v>
      </c>
      <c r="I6" s="7">
        <v>1479.4871053750144</v>
      </c>
      <c r="J6" s="7">
        <v>72026822.89195402</v>
      </c>
    </row>
    <row r="7" spans="1:10" ht="16.350000000000001" customHeight="1" x14ac:dyDescent="0.2">
      <c r="A7" s="6"/>
      <c r="B7" s="4" t="s">
        <v>2</v>
      </c>
      <c r="C7" s="7">
        <v>177242.11750419965</v>
      </c>
      <c r="D7" s="7">
        <v>196291.87761647708</v>
      </c>
      <c r="E7" s="7">
        <v>8674692.1535776649</v>
      </c>
      <c r="F7" s="7">
        <v>115904.49350643654</v>
      </c>
      <c r="G7" s="7">
        <v>69221.665864203853</v>
      </c>
      <c r="H7" s="7">
        <v>99960.75882380837</v>
      </c>
      <c r="I7" s="7">
        <v>315.82024587073255</v>
      </c>
      <c r="J7" s="7">
        <v>9333628.8871391118</v>
      </c>
    </row>
    <row r="8" spans="1:10" ht="16.350000000000001" customHeight="1" x14ac:dyDescent="0.2">
      <c r="A8" s="6"/>
      <c r="B8" s="4" t="s">
        <v>3</v>
      </c>
      <c r="C8" s="7">
        <v>514222.79356170289</v>
      </c>
      <c r="D8" s="7">
        <v>504332.55199301493</v>
      </c>
      <c r="E8" s="7">
        <v>88495.935494052261</v>
      </c>
      <c r="F8" s="7">
        <v>20687960.327039298</v>
      </c>
      <c r="G8" s="7">
        <v>163315.60564922387</v>
      </c>
      <c r="H8" s="7">
        <v>254289.3071840597</v>
      </c>
      <c r="I8" s="7">
        <v>2645.5939268320303</v>
      </c>
      <c r="J8" s="7">
        <v>22215262.114849474</v>
      </c>
    </row>
    <row r="9" spans="1:10" ht="16.350000000000001" customHeight="1" x14ac:dyDescent="0.2">
      <c r="A9" s="6"/>
      <c r="B9" s="4" t="s">
        <v>4</v>
      </c>
      <c r="C9" s="7">
        <v>331972.81254960439</v>
      </c>
      <c r="D9" s="7">
        <v>238176.53004085505</v>
      </c>
      <c r="E9" s="7">
        <v>44118.276810423362</v>
      </c>
      <c r="F9" s="7">
        <v>123135.28833715689</v>
      </c>
      <c r="G9" s="7">
        <v>10676591.210972076</v>
      </c>
      <c r="H9" s="7">
        <v>139825.18043956318</v>
      </c>
      <c r="I9" s="7">
        <v>1632.1437833626792</v>
      </c>
      <c r="J9" s="7">
        <v>11555451.442933429</v>
      </c>
    </row>
    <row r="10" spans="1:10" ht="16.350000000000001" customHeight="1" x14ac:dyDescent="0.2">
      <c r="A10" s="6"/>
      <c r="B10" s="4" t="s">
        <v>5</v>
      </c>
      <c r="C10" s="7">
        <v>492299.24638212961</v>
      </c>
      <c r="D10" s="7">
        <v>384640.16772385582</v>
      </c>
      <c r="E10" s="7">
        <v>69321.18250031909</v>
      </c>
      <c r="F10" s="7">
        <v>167432.46103594723</v>
      </c>
      <c r="G10" s="7">
        <v>123796.72076186289</v>
      </c>
      <c r="H10" s="7">
        <v>17872352.155198105</v>
      </c>
      <c r="I10" s="7">
        <v>1664.9118032231661</v>
      </c>
      <c r="J10" s="7">
        <v>19111506.845405426</v>
      </c>
    </row>
    <row r="11" spans="1:10" ht="16.350000000000001" customHeight="1" x14ac:dyDescent="0.2">
      <c r="A11" s="6"/>
      <c r="B11" s="4" t="s">
        <v>6</v>
      </c>
      <c r="C11" s="7">
        <v>3937.439535683488</v>
      </c>
      <c r="D11" s="7">
        <v>1246.8624895552282</v>
      </c>
      <c r="E11" s="7">
        <v>208.79075763044511</v>
      </c>
      <c r="F11" s="7">
        <v>1418.3902880631836</v>
      </c>
      <c r="G11" s="7">
        <v>579.59734386195646</v>
      </c>
      <c r="H11" s="7">
        <v>1489.024734035635</v>
      </c>
      <c r="I11" s="7">
        <v>85410.322143861194</v>
      </c>
      <c r="J11" s="7">
        <v>94290.427292690918</v>
      </c>
    </row>
    <row r="12" spans="1:10" ht="16.350000000000001" customHeight="1" x14ac:dyDescent="0.2">
      <c r="A12" s="6"/>
      <c r="B12" s="8" t="s">
        <v>7</v>
      </c>
      <c r="C12" s="9">
        <v>42117139.004828267</v>
      </c>
      <c r="D12" s="9">
        <v>71830286.100842863</v>
      </c>
      <c r="E12" s="9">
        <v>9132736.7168930955</v>
      </c>
      <c r="F12" s="9">
        <v>21914287.454455532</v>
      </c>
      <c r="G12" s="9">
        <v>11581091.96554311</v>
      </c>
      <c r="H12" s="9">
        <v>19318855.175707098</v>
      </c>
      <c r="I12" s="9">
        <v>96797.780589828399</v>
      </c>
      <c r="J12" s="9">
        <v>175991194.19880044</v>
      </c>
    </row>
    <row r="13" spans="1:10" ht="16.350000000000001" customHeight="1" x14ac:dyDescent="0.2">
      <c r="A13" s="3"/>
      <c r="B13" s="13" t="s">
        <v>9</v>
      </c>
      <c r="C13" s="5"/>
      <c r="D13" s="5"/>
      <c r="E13" s="5"/>
      <c r="F13" s="5"/>
      <c r="G13" s="5"/>
      <c r="H13" s="5"/>
      <c r="I13" s="5"/>
      <c r="J13" s="5"/>
    </row>
    <row r="14" spans="1:10" ht="16.350000000000001" customHeight="1" x14ac:dyDescent="0.2"/>
    <row r="15" spans="1:10" ht="16.350000000000001" customHeight="1" x14ac:dyDescent="0.2"/>
    <row r="16" spans="1:10" ht="14.1" customHeight="1" x14ac:dyDescent="0.2"/>
    <row r="17" spans="2:25" ht="16.350000000000001" customHeight="1" x14ac:dyDescent="0.2"/>
    <row r="18" spans="2:25" ht="16.350000000000001" customHeight="1" x14ac:dyDescent="0.2">
      <c r="P18" t="s">
        <v>21</v>
      </c>
    </row>
    <row r="19" spans="2:25" ht="16.350000000000001" customHeight="1" x14ac:dyDescent="0.2">
      <c r="C19" t="s">
        <v>11</v>
      </c>
      <c r="E19" t="s">
        <v>11</v>
      </c>
      <c r="G19" t="s">
        <v>14</v>
      </c>
    </row>
    <row r="20" spans="2:25" ht="16.350000000000001" customHeight="1" x14ac:dyDescent="0.2">
      <c r="C20" t="s">
        <v>12</v>
      </c>
      <c r="E20" t="s">
        <v>12</v>
      </c>
      <c r="G20" t="s">
        <v>15</v>
      </c>
      <c r="I20" t="s">
        <v>16</v>
      </c>
      <c r="K20" t="s">
        <v>17</v>
      </c>
      <c r="M20" t="s">
        <v>18</v>
      </c>
      <c r="N20" t="s">
        <v>18</v>
      </c>
    </row>
    <row r="21" spans="2:25" ht="16.350000000000001" customHeight="1" x14ac:dyDescent="0.2">
      <c r="C21" t="s">
        <v>13</v>
      </c>
      <c r="E21" t="s">
        <v>13</v>
      </c>
      <c r="M21" t="s">
        <v>19</v>
      </c>
      <c r="N21" t="s">
        <v>20</v>
      </c>
      <c r="P21" t="s">
        <v>22</v>
      </c>
      <c r="Q21" t="s">
        <v>23</v>
      </c>
      <c r="R21" t="s">
        <v>24</v>
      </c>
      <c r="T21" t="s">
        <v>25</v>
      </c>
    </row>
    <row r="22" spans="2:25" ht="16.350000000000001" customHeight="1" x14ac:dyDescent="0.2"/>
    <row r="23" spans="2:25" ht="16.350000000000001" customHeight="1" x14ac:dyDescent="0.2">
      <c r="B23" t="s">
        <v>10</v>
      </c>
      <c r="C23">
        <v>175991194.19880044</v>
      </c>
      <c r="E23">
        <v>175991194.19880044</v>
      </c>
      <c r="G23">
        <v>167484536.75691417</v>
      </c>
      <c r="I23">
        <f>C23-G23</f>
        <v>8506657.441886276</v>
      </c>
      <c r="K23">
        <f>E23-G23</f>
        <v>8506657.441886276</v>
      </c>
      <c r="M23">
        <f>I23-K23</f>
        <v>0</v>
      </c>
      <c r="N23">
        <f>I23+K23</f>
        <v>17013314.883772552</v>
      </c>
      <c r="P23">
        <f>((I23/5))/((C23+E23)/2)*1000</f>
        <v>9.6671398595967446</v>
      </c>
      <c r="Q23">
        <f>((K23/5))/((C23+E23)/2)*1000</f>
        <v>9.6671398595967446</v>
      </c>
      <c r="R23">
        <f>P23-Q23</f>
        <v>0</v>
      </c>
      <c r="T23">
        <f>M23/N23</f>
        <v>0</v>
      </c>
    </row>
    <row r="24" spans="2:25" ht="16.350000000000001" customHeight="1" x14ac:dyDescent="0.2"/>
    <row r="25" spans="2:25" ht="16.350000000000001" customHeight="1" x14ac:dyDescent="0.2">
      <c r="B25" s="14" t="s">
        <v>0</v>
      </c>
      <c r="C25" s="16">
        <v>41654231.589283064</v>
      </c>
      <c r="E25" s="16">
        <v>42117139.004828267</v>
      </c>
      <c r="G25" s="17">
        <v>39683996.71067223</v>
      </c>
      <c r="I25" s="2">
        <f t="shared" ref="I25:I31" si="0">C25-G25</f>
        <v>1970234.8786108345</v>
      </c>
      <c r="J25" s="2"/>
      <c r="K25" s="2">
        <f t="shared" ref="K25:K31" si="1">E25-G25</f>
        <v>2433142.2941560373</v>
      </c>
      <c r="L25" s="2"/>
      <c r="M25" s="2">
        <f t="shared" ref="M25:M31" si="2">I25-K25</f>
        <v>-462907.41554520279</v>
      </c>
      <c r="N25" s="2">
        <f t="shared" ref="N25:N31" si="3">I25+K25</f>
        <v>4403377.1727668718</v>
      </c>
      <c r="O25" s="2"/>
      <c r="P25" s="2">
        <f t="shared" ref="P25:P31" si="4">((I25/5))/((C25+E25)/2)*1000</f>
        <v>9.4076764633922867</v>
      </c>
      <c r="Q25" s="2">
        <f t="shared" ref="Q25:Q31" si="5">((K25/5))/((C25+E25)/2)*1000</f>
        <v>11.618013538038372</v>
      </c>
      <c r="R25" s="2">
        <f t="shared" ref="R25:R31" si="6">P25-Q25</f>
        <v>-2.2103370746460858</v>
      </c>
      <c r="S25" s="2"/>
      <c r="T25" s="2">
        <f t="shared" ref="T25:T31" si="7">M25/N25</f>
        <v>-0.10512554282383535</v>
      </c>
      <c r="U25" s="2"/>
      <c r="V25" s="2"/>
      <c r="W25" s="2"/>
      <c r="X25" s="2"/>
      <c r="Y25" s="2"/>
    </row>
    <row r="26" spans="2:25" ht="16.350000000000001" customHeight="1" x14ac:dyDescent="0.2">
      <c r="B26" s="14" t="s">
        <v>1</v>
      </c>
      <c r="C26" s="16">
        <v>72026822.89195402</v>
      </c>
      <c r="E26" s="16">
        <v>71830286.100842863</v>
      </c>
      <c r="G26" s="17">
        <v>69803533.877310961</v>
      </c>
      <c r="I26" s="2">
        <f t="shared" si="0"/>
        <v>2223289.0146430582</v>
      </c>
      <c r="J26" s="2"/>
      <c r="K26" s="2">
        <f t="shared" si="1"/>
        <v>2026752.2235319018</v>
      </c>
      <c r="L26" s="2"/>
      <c r="M26" s="2">
        <f t="shared" si="2"/>
        <v>196536.79111115634</v>
      </c>
      <c r="N26" s="2">
        <f t="shared" si="3"/>
        <v>4250041.23817496</v>
      </c>
      <c r="O26" s="2"/>
      <c r="P26" s="2">
        <f t="shared" si="4"/>
        <v>6.1819371464065247</v>
      </c>
      <c r="Q26" s="2">
        <f t="shared" si="5"/>
        <v>5.6354593463528699</v>
      </c>
      <c r="R26" s="2">
        <f t="shared" si="6"/>
        <v>0.54647780005365476</v>
      </c>
      <c r="S26" s="2"/>
      <c r="T26" s="2">
        <f t="shared" si="7"/>
        <v>4.6243502144358621E-2</v>
      </c>
      <c r="U26" s="2"/>
      <c r="V26" s="2"/>
      <c r="W26" s="2"/>
      <c r="X26" s="2"/>
      <c r="Y26" s="2"/>
    </row>
    <row r="27" spans="2:25" x14ac:dyDescent="0.2">
      <c r="B27" s="14" t="s">
        <v>2</v>
      </c>
      <c r="C27" s="16">
        <v>9333628.8871391118</v>
      </c>
      <c r="E27" s="16">
        <v>9132736.7168930955</v>
      </c>
      <c r="G27" s="17">
        <v>8674692.1535776649</v>
      </c>
      <c r="I27" s="2">
        <f t="shared" si="0"/>
        <v>658936.73356144689</v>
      </c>
      <c r="J27" s="2"/>
      <c r="K27" s="2">
        <f t="shared" si="1"/>
        <v>458044.56331543066</v>
      </c>
      <c r="L27" s="2"/>
      <c r="M27" s="2">
        <f t="shared" si="2"/>
        <v>200892.17024601623</v>
      </c>
      <c r="N27" s="2">
        <f t="shared" si="3"/>
        <v>1116981.2968768775</v>
      </c>
      <c r="O27" s="2"/>
      <c r="P27" s="2">
        <f t="shared" si="4"/>
        <v>14.27323053579239</v>
      </c>
      <c r="Q27" s="2">
        <f t="shared" si="5"/>
        <v>9.9217046415546921</v>
      </c>
      <c r="R27" s="2">
        <f t="shared" si="6"/>
        <v>4.3515258942376978</v>
      </c>
      <c r="S27" s="2"/>
      <c r="T27" s="2">
        <f t="shared" si="7"/>
        <v>0.17985276101553216</v>
      </c>
      <c r="U27" s="2"/>
      <c r="V27" s="2"/>
      <c r="W27" s="2"/>
      <c r="X27" s="2"/>
      <c r="Y27" s="2"/>
    </row>
    <row r="28" spans="2:25" x14ac:dyDescent="0.2">
      <c r="B28" s="14" t="s">
        <v>3</v>
      </c>
      <c r="C28" s="16">
        <v>22215262.114849474</v>
      </c>
      <c r="E28" s="16">
        <v>21914287.454455532</v>
      </c>
      <c r="G28" s="17">
        <v>20687960.327039298</v>
      </c>
      <c r="I28" s="2">
        <f t="shared" si="0"/>
        <v>1527301.7878101766</v>
      </c>
      <c r="J28" s="2"/>
      <c r="K28" s="2">
        <f t="shared" si="1"/>
        <v>1226327.1274162345</v>
      </c>
      <c r="L28" s="2"/>
      <c r="M28" s="2">
        <f t="shared" si="2"/>
        <v>300974.66039394215</v>
      </c>
      <c r="N28" s="2">
        <f t="shared" si="3"/>
        <v>2753628.9152264111</v>
      </c>
      <c r="O28" s="2"/>
      <c r="P28" s="2">
        <f t="shared" si="4"/>
        <v>13.843801287040693</v>
      </c>
      <c r="Q28" s="2">
        <f t="shared" si="5"/>
        <v>11.115700381127166</v>
      </c>
      <c r="R28" s="2">
        <f t="shared" si="6"/>
        <v>2.7281009059135268</v>
      </c>
      <c r="S28" s="2"/>
      <c r="T28" s="2">
        <f t="shared" si="7"/>
        <v>0.10930109671992429</v>
      </c>
      <c r="U28" s="2"/>
      <c r="V28" s="2"/>
      <c r="W28" s="2"/>
      <c r="X28" s="2"/>
      <c r="Y28" s="2"/>
    </row>
    <row r="29" spans="2:25" x14ac:dyDescent="0.2">
      <c r="B29" s="14" t="s">
        <v>4</v>
      </c>
      <c r="C29" s="16">
        <v>11555451.442933429</v>
      </c>
      <c r="E29" s="16">
        <v>11581091.96554311</v>
      </c>
      <c r="G29" s="17">
        <v>10676591.210972076</v>
      </c>
      <c r="I29" s="2">
        <f t="shared" si="0"/>
        <v>878860.23196135275</v>
      </c>
      <c r="J29" s="2"/>
      <c r="K29" s="2">
        <f t="shared" si="1"/>
        <v>904500.75457103364</v>
      </c>
      <c r="L29" s="2"/>
      <c r="M29" s="2">
        <f t="shared" si="2"/>
        <v>-25640.522609680891</v>
      </c>
      <c r="N29" s="2">
        <f t="shared" si="3"/>
        <v>1783360.9865323864</v>
      </c>
      <c r="O29" s="2"/>
      <c r="P29" s="2">
        <f t="shared" si="4"/>
        <v>15.194322098077357</v>
      </c>
      <c r="Q29" s="2">
        <f t="shared" si="5"/>
        <v>15.637612561254965</v>
      </c>
      <c r="R29" s="2">
        <f t="shared" si="6"/>
        <v>-0.44329046317760756</v>
      </c>
      <c r="S29" s="2"/>
      <c r="T29" s="2">
        <f t="shared" si="7"/>
        <v>-1.4377640199215634E-2</v>
      </c>
      <c r="U29" s="2"/>
      <c r="V29" s="2"/>
      <c r="W29" s="2"/>
      <c r="X29" s="2"/>
      <c r="Y29" s="2"/>
    </row>
    <row r="30" spans="2:25" x14ac:dyDescent="0.2">
      <c r="B30" s="14" t="s">
        <v>5</v>
      </c>
      <c r="C30" s="16">
        <v>19111506.845405426</v>
      </c>
      <c r="E30" s="16">
        <v>19318855.175707098</v>
      </c>
      <c r="G30" s="17">
        <v>17872352.155198105</v>
      </c>
      <c r="I30" s="2">
        <f t="shared" si="0"/>
        <v>1239154.6902073212</v>
      </c>
      <c r="J30" s="2"/>
      <c r="K30" s="2">
        <f t="shared" si="1"/>
        <v>1446503.0205089934</v>
      </c>
      <c r="L30" s="2"/>
      <c r="M30" s="2">
        <f t="shared" si="2"/>
        <v>-207348.33030167222</v>
      </c>
      <c r="N30" s="2">
        <f t="shared" si="3"/>
        <v>2685657.7107163146</v>
      </c>
      <c r="O30" s="2"/>
      <c r="P30" s="2">
        <f t="shared" si="4"/>
        <v>12.897663462306868</v>
      </c>
      <c r="Q30" s="2">
        <f t="shared" si="5"/>
        <v>15.05583548460279</v>
      </c>
      <c r="R30" s="2">
        <f t="shared" si="6"/>
        <v>-2.158172022295922</v>
      </c>
      <c r="S30" s="2"/>
      <c r="T30" s="2">
        <f t="shared" si="7"/>
        <v>-7.7205791890124595E-2</v>
      </c>
      <c r="U30" s="2"/>
      <c r="V30" s="2"/>
      <c r="W30" s="2"/>
      <c r="X30" s="2"/>
      <c r="Y30" s="2"/>
    </row>
    <row r="31" spans="2:25" x14ac:dyDescent="0.2">
      <c r="B31" s="14" t="s">
        <v>6</v>
      </c>
      <c r="C31" s="16">
        <v>94290.427292690918</v>
      </c>
      <c r="E31" s="16">
        <v>96797.780589828399</v>
      </c>
      <c r="G31" s="17">
        <v>85410.322143861194</v>
      </c>
      <c r="I31" s="2">
        <f t="shared" si="0"/>
        <v>8880.1051488297235</v>
      </c>
      <c r="J31" s="2"/>
      <c r="K31" s="2">
        <f t="shared" si="1"/>
        <v>11387.458445967204</v>
      </c>
      <c r="L31" s="2"/>
      <c r="M31" s="2">
        <f t="shared" si="2"/>
        <v>-2507.3532971374807</v>
      </c>
      <c r="N31" s="2">
        <f t="shared" si="3"/>
        <v>20267.563594796928</v>
      </c>
      <c r="O31" s="2"/>
      <c r="P31" s="2">
        <f t="shared" si="4"/>
        <v>18.588494281738612</v>
      </c>
      <c r="Q31" s="2">
        <f t="shared" si="5"/>
        <v>23.837072045739614</v>
      </c>
      <c r="R31" s="2">
        <f t="shared" si="6"/>
        <v>-5.2485777640010021</v>
      </c>
      <c r="S31" s="2"/>
      <c r="T31" s="2">
        <f t="shared" si="7"/>
        <v>-0.12371261525392062</v>
      </c>
      <c r="U31" s="2"/>
      <c r="V31" s="2"/>
      <c r="W31" s="2"/>
      <c r="X31" s="2"/>
      <c r="Y31" s="2"/>
    </row>
    <row r="32" spans="2:25" x14ac:dyDescent="0.2">
      <c r="B32" s="15"/>
      <c r="C32" s="16"/>
      <c r="E32" s="16"/>
      <c r="G32" s="17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</sheetData>
  <mergeCells count="3">
    <mergeCell ref="B2:J2"/>
    <mergeCell ref="B3:B4"/>
    <mergeCell ref="C3:J3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BRASIL2010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2018-12-14T13:14:28Z</dcterms:created>
  <dcterms:modified xsi:type="dcterms:W3CDTF">2021-04-04T22:39:45Z</dcterms:modified>
</cp:coreProperties>
</file>