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cuna1\Documents\Mario\MIALC\Ciudades\Tamano\076 BRA\2000\"/>
    </mc:Choice>
  </mc:AlternateContent>
  <xr:revisionPtr revIDLastSave="0" documentId="13_ncr:1_{FDCF43FC-2690-49B8-8A54-A29BDC3DCD97}" xr6:coauthVersionLast="45" xr6:coauthVersionMax="45" xr10:uidLastSave="{00000000-0000-0000-0000-000000000000}"/>
  <bookViews>
    <workbookView xWindow="1170" yWindow="600" windowWidth="14190" windowHeight="10920" xr2:uid="{00000000-000D-0000-FFFF-FFFF00000000}"/>
  </bookViews>
  <sheets>
    <sheet name="BRASIL200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1" i="1" l="1"/>
  <c r="Q31" i="1" s="1"/>
  <c r="I31" i="1"/>
  <c r="N31" i="1" s="1"/>
  <c r="K30" i="1"/>
  <c r="Q30" i="1" s="1"/>
  <c r="I30" i="1"/>
  <c r="N30" i="1" s="1"/>
  <c r="K29" i="1"/>
  <c r="Q29" i="1" s="1"/>
  <c r="I29" i="1"/>
  <c r="N29" i="1" s="1"/>
  <c r="K28" i="1"/>
  <c r="Q28" i="1" s="1"/>
  <c r="I28" i="1"/>
  <c r="N28" i="1" s="1"/>
  <c r="K27" i="1"/>
  <c r="Q27" i="1" s="1"/>
  <c r="I27" i="1"/>
  <c r="N27" i="1" s="1"/>
  <c r="K26" i="1"/>
  <c r="Q26" i="1" s="1"/>
  <c r="I26" i="1"/>
  <c r="N26" i="1" s="1"/>
  <c r="K25" i="1"/>
  <c r="Q25" i="1" s="1"/>
  <c r="I25" i="1"/>
  <c r="N25" i="1" s="1"/>
  <c r="N23" i="1"/>
  <c r="M23" i="1"/>
  <c r="T23" i="1" s="1"/>
  <c r="K23" i="1"/>
  <c r="Q23" i="1" s="1"/>
  <c r="I23" i="1"/>
  <c r="P23" i="1" s="1"/>
  <c r="R23" i="1" s="1"/>
  <c r="P25" i="1" l="1"/>
  <c r="R25" i="1" s="1"/>
  <c r="P26" i="1"/>
  <c r="R26" i="1" s="1"/>
  <c r="P27" i="1"/>
  <c r="R27" i="1" s="1"/>
  <c r="P28" i="1"/>
  <c r="R28" i="1" s="1"/>
  <c r="P29" i="1"/>
  <c r="R29" i="1" s="1"/>
  <c r="P30" i="1"/>
  <c r="R30" i="1" s="1"/>
  <c r="P31" i="1"/>
  <c r="R31" i="1" s="1"/>
  <c r="M25" i="1"/>
  <c r="T25" i="1" s="1"/>
  <c r="M26" i="1"/>
  <c r="T26" i="1" s="1"/>
  <c r="M27" i="1"/>
  <c r="T27" i="1" s="1"/>
  <c r="M28" i="1"/>
  <c r="T28" i="1" s="1"/>
  <c r="M29" i="1"/>
  <c r="T29" i="1" s="1"/>
  <c r="M30" i="1"/>
  <c r="T30" i="1" s="1"/>
  <c r="M31" i="1"/>
  <c r="T31" i="1" s="1"/>
</calcChain>
</file>

<file path=xl/sharedStrings.xml><?xml version="1.0" encoding="utf-8"?>
<sst xmlns="http://schemas.openxmlformats.org/spreadsheetml/2006/main" count="55" uniqueCount="28">
  <si>
    <t>Otro</t>
  </si>
  <si>
    <t>1 MILLON O MAS</t>
  </si>
  <si>
    <t>500000-999999</t>
  </si>
  <si>
    <t>100000-499999</t>
  </si>
  <si>
    <t>50000-99999</t>
  </si>
  <si>
    <t>20000-49999</t>
  </si>
  <si>
    <t>Menos de 20000</t>
  </si>
  <si>
    <t>Total</t>
  </si>
  <si>
    <t>Matriz Básica Ciudades por categorías de Tamaño</t>
  </si>
  <si>
    <r>
      <t>Fuente:</t>
    </r>
    <r>
      <rPr>
        <sz val="8"/>
        <rFont val="Verdana"/>
        <family val="2"/>
      </rPr>
      <t xml:space="preserve"> CELADE, Proyecto MIALC. Procesado con REDATAM 7. Diciembre 2018</t>
    </r>
  </si>
  <si>
    <t>TOTAL</t>
  </si>
  <si>
    <t>POBLACION</t>
  </si>
  <si>
    <t>RESIDENTE</t>
  </si>
  <si>
    <t>EN</t>
  </si>
  <si>
    <t>NO</t>
  </si>
  <si>
    <t>MIGRANTES</t>
  </si>
  <si>
    <t>INMIGRANTES</t>
  </si>
  <si>
    <t>EMIGRANTES</t>
  </si>
  <si>
    <t>MIGRACION</t>
  </si>
  <si>
    <t>NETA</t>
  </si>
  <si>
    <t>BRUTA</t>
  </si>
  <si>
    <t>TASAS DE MIGRACION</t>
  </si>
  <si>
    <t>INMIGRACION</t>
  </si>
  <si>
    <t>EMIGRACION</t>
  </si>
  <si>
    <t>MIGRACION NETA</t>
  </si>
  <si>
    <t>Indice de eficiencia demografica</t>
  </si>
  <si>
    <t>Ciudad de residencia habitual (Tamaño)</t>
  </si>
  <si>
    <t>Ciudad de residencia 5 años atrás (Tamaño)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</si>
</sst>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 ###\ ###\ ###\ ##0"/>
  </numFmts>
  <fonts count="9" x14ac:knownFonts="1">
    <font>
      <sz val="10"/>
      <name val="Arial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8.25"/>
      <color rgb="FF000000"/>
      <name val="Tahoma"/>
      <family val="2"/>
    </font>
    <font>
      <sz val="8.25"/>
      <color rgb="FF000000"/>
      <name val="Tahom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.25"/>
      <color rgb="FF000000"/>
      <name val="Tahoma"/>
    </font>
    <font>
      <sz val="8.25"/>
      <color rgb="FF00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E0DFE3"/>
        <bgColor auto="1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right" vertical="top" wrapText="1"/>
    </xf>
    <xf numFmtId="0" fontId="3" fillId="2" borderId="2" xfId="0" applyFont="1" applyFill="1" applyBorder="1" applyAlignment="1">
      <alignment horizontal="left" vertical="top" wrapText="1"/>
    </xf>
    <xf numFmtId="164" fontId="4" fillId="2" borderId="2" xfId="0" applyNumberFormat="1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left"/>
    </xf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T32"/>
  <sheetViews>
    <sheetView showGridLines="0" tabSelected="1" workbookViewId="0">
      <selection activeCell="K5" sqref="K5"/>
    </sheetView>
  </sheetViews>
  <sheetFormatPr defaultColWidth="9.140625" defaultRowHeight="12.75" x14ac:dyDescent="0.2"/>
  <cols>
    <col min="1" max="1" width="1.42578125" customWidth="1"/>
    <col min="2" max="2" width="20.28515625" customWidth="1"/>
    <col min="3" max="3" width="9.7109375" customWidth="1"/>
    <col min="4" max="4" width="12.7109375" customWidth="1"/>
    <col min="5" max="6" width="12" customWidth="1"/>
    <col min="7" max="8" width="10.28515625" customWidth="1"/>
    <col min="9" max="9" width="12.42578125" customWidth="1"/>
    <col min="10" max="10" width="10.5703125" customWidth="1"/>
  </cols>
  <sheetData>
    <row r="1" spans="1:10" ht="13.5" thickBot="1" x14ac:dyDescent="0.25"/>
    <row r="2" spans="1:10" ht="13.5" thickBot="1" x14ac:dyDescent="0.25">
      <c r="B2" s="17" t="s">
        <v>8</v>
      </c>
      <c r="C2" s="18" t="s">
        <v>8</v>
      </c>
      <c r="D2" s="18" t="s">
        <v>8</v>
      </c>
      <c r="E2" s="18" t="s">
        <v>8</v>
      </c>
      <c r="F2" s="18" t="s">
        <v>8</v>
      </c>
      <c r="G2" s="18" t="s">
        <v>8</v>
      </c>
      <c r="H2" s="18" t="s">
        <v>8</v>
      </c>
      <c r="I2" s="18" t="s">
        <v>8</v>
      </c>
      <c r="J2" s="19" t="s">
        <v>8</v>
      </c>
    </row>
    <row r="3" spans="1:10" s="9" customFormat="1" ht="16.350000000000001" customHeight="1" x14ac:dyDescent="0.2">
      <c r="A3" s="8"/>
      <c r="B3" s="15" t="s">
        <v>26</v>
      </c>
      <c r="C3" s="20" t="s">
        <v>27</v>
      </c>
      <c r="D3" s="21"/>
      <c r="E3" s="21"/>
      <c r="F3" s="21"/>
      <c r="G3" s="21"/>
      <c r="H3" s="21"/>
      <c r="I3" s="21"/>
      <c r="J3" s="22"/>
    </row>
    <row r="4" spans="1:10" s="9" customFormat="1" ht="16.350000000000001" customHeight="1" x14ac:dyDescent="0.2">
      <c r="A4" s="8"/>
      <c r="B4" s="16"/>
      <c r="C4" s="23" t="s">
        <v>0</v>
      </c>
      <c r="D4" s="23" t="s">
        <v>1</v>
      </c>
      <c r="E4" s="23" t="s">
        <v>2</v>
      </c>
      <c r="F4" s="23" t="s">
        <v>3</v>
      </c>
      <c r="G4" s="23" t="s">
        <v>4</v>
      </c>
      <c r="H4" s="23" t="s">
        <v>5</v>
      </c>
      <c r="I4" s="23" t="s">
        <v>6</v>
      </c>
      <c r="J4" s="24" t="s">
        <v>7</v>
      </c>
    </row>
    <row r="5" spans="1:10" ht="16.350000000000001" customHeight="1" x14ac:dyDescent="0.2">
      <c r="A5" s="4"/>
      <c r="B5" s="2" t="s">
        <v>0</v>
      </c>
      <c r="C5" s="5">
        <v>35696236.5319077</v>
      </c>
      <c r="D5" s="5">
        <v>664610.88057527901</v>
      </c>
      <c r="E5" s="5">
        <v>162587.00380804299</v>
      </c>
      <c r="F5" s="5">
        <v>353125.25577348302</v>
      </c>
      <c r="G5" s="5">
        <v>293259.450334194</v>
      </c>
      <c r="H5" s="5">
        <v>461564.103085879</v>
      </c>
      <c r="I5" s="5">
        <v>105668.40750831</v>
      </c>
      <c r="J5" s="5">
        <v>37737051.632994503</v>
      </c>
    </row>
    <row r="6" spans="1:10" ht="16.350000000000001" customHeight="1" x14ac:dyDescent="0.2">
      <c r="A6" s="4"/>
      <c r="B6" s="2" t="s">
        <v>1</v>
      </c>
      <c r="C6" s="5">
        <v>999113.84960255795</v>
      </c>
      <c r="D6" s="5">
        <v>54751655.463121898</v>
      </c>
      <c r="E6" s="5">
        <v>207249.83444387899</v>
      </c>
      <c r="F6" s="5">
        <v>481454.27401809098</v>
      </c>
      <c r="G6" s="5">
        <v>310462.233495111</v>
      </c>
      <c r="H6" s="5">
        <v>518294.32914684899</v>
      </c>
      <c r="I6" s="5">
        <v>100201.688524759</v>
      </c>
      <c r="J6" s="5">
        <v>57368431.672355697</v>
      </c>
    </row>
    <row r="7" spans="1:10" ht="16.350000000000001" customHeight="1" x14ac:dyDescent="0.2">
      <c r="A7" s="4"/>
      <c r="B7" s="2" t="s">
        <v>2</v>
      </c>
      <c r="C7" s="5">
        <v>283227.87684202101</v>
      </c>
      <c r="D7" s="5">
        <v>224559.35148409</v>
      </c>
      <c r="E7" s="5">
        <v>9674936.3261583503</v>
      </c>
      <c r="F7" s="5">
        <v>114371.48775586</v>
      </c>
      <c r="G7" s="5">
        <v>78939.910997979197</v>
      </c>
      <c r="H7" s="5">
        <v>136858.32324290101</v>
      </c>
      <c r="I7" s="5">
        <v>36848.602711420099</v>
      </c>
      <c r="J7" s="5">
        <v>10549741.8791919</v>
      </c>
    </row>
    <row r="8" spans="1:10" ht="16.350000000000001" customHeight="1" x14ac:dyDescent="0.2">
      <c r="A8" s="4"/>
      <c r="B8" s="2" t="s">
        <v>3</v>
      </c>
      <c r="C8" s="5">
        <v>511631.14656521101</v>
      </c>
      <c r="D8" s="5">
        <v>469366.15170195099</v>
      </c>
      <c r="E8" s="5">
        <v>85775.660208689806</v>
      </c>
      <c r="F8" s="5">
        <v>16166201.4752755</v>
      </c>
      <c r="G8" s="5">
        <v>169386.43106927999</v>
      </c>
      <c r="H8" s="5">
        <v>218414.88837878901</v>
      </c>
      <c r="I8" s="5">
        <v>49122.323329669998</v>
      </c>
      <c r="J8" s="5">
        <v>17669898.0765284</v>
      </c>
    </row>
    <row r="9" spans="1:10" ht="16.350000000000001" customHeight="1" x14ac:dyDescent="0.2">
      <c r="A9" s="4"/>
      <c r="B9" s="2" t="s">
        <v>4</v>
      </c>
      <c r="C9" s="5">
        <v>354789.37019228702</v>
      </c>
      <c r="D9" s="5">
        <v>280220.83179787803</v>
      </c>
      <c r="E9" s="5">
        <v>52098.961105410097</v>
      </c>
      <c r="F9" s="5">
        <v>118636.32367097901</v>
      </c>
      <c r="G9" s="5">
        <v>9748295.8266579304</v>
      </c>
      <c r="H9" s="5">
        <v>139100.38682567101</v>
      </c>
      <c r="I9" s="5">
        <v>26202.164741430101</v>
      </c>
      <c r="J9" s="5">
        <v>10719343.8649914</v>
      </c>
    </row>
    <row r="10" spans="1:10" ht="16.350000000000001" customHeight="1" x14ac:dyDescent="0.2">
      <c r="A10" s="4"/>
      <c r="B10" s="2" t="s">
        <v>5</v>
      </c>
      <c r="C10" s="5">
        <v>476363.72809179802</v>
      </c>
      <c r="D10" s="5">
        <v>347429.31125514797</v>
      </c>
      <c r="E10" s="5">
        <v>70533.982807330001</v>
      </c>
      <c r="F10" s="5">
        <v>135485.95849696899</v>
      </c>
      <c r="G10" s="5">
        <v>110198.11246457099</v>
      </c>
      <c r="H10" s="5">
        <v>13825025.221498</v>
      </c>
      <c r="I10" s="5">
        <v>40609.072901220003</v>
      </c>
      <c r="J10" s="5">
        <v>15005645.387514399</v>
      </c>
    </row>
    <row r="11" spans="1:10" ht="16.350000000000001" customHeight="1" x14ac:dyDescent="0.2">
      <c r="A11" s="4"/>
      <c r="B11" s="2" t="s">
        <v>6</v>
      </c>
      <c r="C11" s="5">
        <v>123706.625743481</v>
      </c>
      <c r="D11" s="5">
        <v>73339.010039920293</v>
      </c>
      <c r="E11" s="5">
        <v>20087.044750410001</v>
      </c>
      <c r="F11" s="5">
        <v>46686.112712550203</v>
      </c>
      <c r="G11" s="5">
        <v>33966.219939020099</v>
      </c>
      <c r="H11" s="5">
        <v>50882.413950389899</v>
      </c>
      <c r="I11" s="5">
        <v>3200030.8227483798</v>
      </c>
      <c r="J11" s="5">
        <v>3548698.2498841798</v>
      </c>
    </row>
    <row r="12" spans="1:10" ht="16.350000000000001" customHeight="1" x14ac:dyDescent="0.2">
      <c r="A12" s="4"/>
      <c r="B12" s="6" t="s">
        <v>7</v>
      </c>
      <c r="C12" s="7">
        <v>38445069.128947303</v>
      </c>
      <c r="D12" s="7">
        <v>56811180.999979198</v>
      </c>
      <c r="E12" s="7">
        <v>10273268.813281801</v>
      </c>
      <c r="F12" s="7">
        <v>17415960.887703899</v>
      </c>
      <c r="G12" s="7">
        <v>10744508.184957899</v>
      </c>
      <c r="H12" s="7">
        <v>15350139.666128</v>
      </c>
      <c r="I12" s="7">
        <v>3558683.0824652701</v>
      </c>
      <c r="J12" s="7">
        <v>152598810.763468</v>
      </c>
    </row>
    <row r="13" spans="1:10" ht="16.350000000000001" customHeight="1" x14ac:dyDescent="0.2">
      <c r="A13" s="1"/>
      <c r="B13" s="10" t="s">
        <v>9</v>
      </c>
      <c r="C13" s="3"/>
      <c r="D13" s="3"/>
      <c r="E13" s="3"/>
      <c r="F13" s="3"/>
      <c r="G13" s="3"/>
      <c r="H13" s="3"/>
      <c r="I13" s="3"/>
      <c r="J13" s="3"/>
    </row>
    <row r="14" spans="1:10" ht="16.350000000000001" customHeight="1" x14ac:dyDescent="0.2"/>
    <row r="15" spans="1:10" ht="16.350000000000001" customHeight="1" x14ac:dyDescent="0.2"/>
    <row r="16" spans="1:10" ht="14.1" customHeight="1" x14ac:dyDescent="0.2"/>
    <row r="17" spans="2:20" ht="16.350000000000001" customHeight="1" x14ac:dyDescent="0.2"/>
    <row r="18" spans="2:20" ht="16.350000000000001" customHeight="1" x14ac:dyDescent="0.2">
      <c r="P18" t="s">
        <v>21</v>
      </c>
    </row>
    <row r="19" spans="2:20" ht="16.350000000000001" customHeight="1" x14ac:dyDescent="0.2">
      <c r="C19" t="s">
        <v>11</v>
      </c>
      <c r="E19" t="s">
        <v>11</v>
      </c>
      <c r="G19" t="s">
        <v>14</v>
      </c>
    </row>
    <row r="20" spans="2:20" ht="16.350000000000001" customHeight="1" x14ac:dyDescent="0.2">
      <c r="C20" t="s">
        <v>12</v>
      </c>
      <c r="E20" t="s">
        <v>12</v>
      </c>
      <c r="G20" t="s">
        <v>15</v>
      </c>
      <c r="I20" t="s">
        <v>16</v>
      </c>
      <c r="K20" t="s">
        <v>17</v>
      </c>
      <c r="M20" t="s">
        <v>18</v>
      </c>
      <c r="N20" t="s">
        <v>18</v>
      </c>
    </row>
    <row r="21" spans="2:20" ht="16.350000000000001" customHeight="1" x14ac:dyDescent="0.2">
      <c r="C21" t="s">
        <v>13</v>
      </c>
      <c r="E21" t="s">
        <v>13</v>
      </c>
      <c r="M21" t="s">
        <v>19</v>
      </c>
      <c r="N21" t="s">
        <v>20</v>
      </c>
      <c r="P21" t="s">
        <v>22</v>
      </c>
      <c r="Q21" t="s">
        <v>23</v>
      </c>
      <c r="R21" t="s">
        <v>24</v>
      </c>
      <c r="T21" t="s">
        <v>25</v>
      </c>
    </row>
    <row r="22" spans="2:20" ht="16.350000000000001" customHeight="1" x14ac:dyDescent="0.2"/>
    <row r="23" spans="2:20" ht="16.350000000000001" customHeight="1" x14ac:dyDescent="0.2">
      <c r="B23" t="s">
        <v>10</v>
      </c>
      <c r="C23">
        <v>152598810.763468</v>
      </c>
      <c r="E23">
        <v>152598810.763468</v>
      </c>
      <c r="G23">
        <v>143062381.66736779</v>
      </c>
      <c r="I23">
        <f>C23-G23</f>
        <v>9536429.0961002111</v>
      </c>
      <c r="K23">
        <f>E23-G23</f>
        <v>9536429.0961002111</v>
      </c>
      <c r="M23">
        <f>I23-K23</f>
        <v>0</v>
      </c>
      <c r="N23">
        <f>I23+K23</f>
        <v>19072858.192200422</v>
      </c>
      <c r="P23">
        <f>((I23/5))/((C23+E23)/2)*1000</f>
        <v>12.498693860572633</v>
      </c>
      <c r="Q23">
        <f>((K23/5))/((C23+E23)/2)*1000</f>
        <v>12.498693860572633</v>
      </c>
      <c r="R23">
        <f>P23-Q23</f>
        <v>0</v>
      </c>
      <c r="T23">
        <f>M23/N23</f>
        <v>0</v>
      </c>
    </row>
    <row r="24" spans="2:20" ht="16.350000000000001" customHeight="1" x14ac:dyDescent="0.2"/>
    <row r="25" spans="2:20" ht="16.350000000000001" customHeight="1" x14ac:dyDescent="0.2">
      <c r="B25" s="11" t="s">
        <v>0</v>
      </c>
      <c r="C25" s="13">
        <v>37737051.632994503</v>
      </c>
      <c r="E25" s="13">
        <v>38445069.128947303</v>
      </c>
      <c r="G25" s="14">
        <v>35696236.5319077</v>
      </c>
      <c r="I25">
        <f t="shared" ref="I25:I31" si="0">C25-G25</f>
        <v>2040815.1010868028</v>
      </c>
      <c r="K25">
        <f t="shared" ref="K25:K31" si="1">E25-G25</f>
        <v>2748832.5970396027</v>
      </c>
      <c r="M25">
        <f t="shared" ref="M25:M31" si="2">I25-K25</f>
        <v>-708017.49595279992</v>
      </c>
      <c r="N25">
        <f t="shared" ref="N25:N31" si="3">I25+K25</f>
        <v>4789647.6981264055</v>
      </c>
      <c r="P25">
        <f t="shared" ref="P25:P31" si="4">((I25/5))/((C25+E25)/2)*1000</f>
        <v>10.715454391006295</v>
      </c>
      <c r="Q25">
        <f t="shared" ref="Q25:Q31" si="5">((K25/5))/((C25+E25)/2)*1000</f>
        <v>14.43295392434301</v>
      </c>
      <c r="R25">
        <f t="shared" ref="R25:R31" si="6">P25-Q25</f>
        <v>-3.7174995333367153</v>
      </c>
      <c r="T25">
        <f t="shared" ref="T25:T31" si="7">M25/N25</f>
        <v>-0.14782245805464131</v>
      </c>
    </row>
    <row r="26" spans="2:20" ht="16.350000000000001" customHeight="1" x14ac:dyDescent="0.2">
      <c r="B26" s="11" t="s">
        <v>1</v>
      </c>
      <c r="C26" s="13">
        <v>57368431.672355697</v>
      </c>
      <c r="E26" s="13">
        <v>56811180.999979198</v>
      </c>
      <c r="G26" s="14">
        <v>54751655.463121898</v>
      </c>
      <c r="I26">
        <f t="shared" si="0"/>
        <v>2616776.2092337981</v>
      </c>
      <c r="K26">
        <f t="shared" si="1"/>
        <v>2059525.5368572995</v>
      </c>
      <c r="M26">
        <f t="shared" si="2"/>
        <v>557250.67237649858</v>
      </c>
      <c r="N26">
        <f t="shared" si="3"/>
        <v>4676301.7460910976</v>
      </c>
      <c r="P26">
        <f t="shared" si="4"/>
        <v>9.1672274865505088</v>
      </c>
      <c r="Q26">
        <f t="shared" si="5"/>
        <v>7.215037741519021</v>
      </c>
      <c r="R26">
        <f t="shared" si="6"/>
        <v>1.9521897450314878</v>
      </c>
      <c r="T26">
        <f t="shared" si="7"/>
        <v>0.11916482353652696</v>
      </c>
    </row>
    <row r="27" spans="2:20" ht="16.350000000000001" customHeight="1" x14ac:dyDescent="0.2">
      <c r="B27" s="11" t="s">
        <v>2</v>
      </c>
      <c r="C27" s="13">
        <v>10549741.8791919</v>
      </c>
      <c r="E27" s="13">
        <v>10273268.813281801</v>
      </c>
      <c r="G27" s="14">
        <v>9674936.3261583503</v>
      </c>
      <c r="I27">
        <f t="shared" si="0"/>
        <v>874805.55303354934</v>
      </c>
      <c r="K27">
        <f t="shared" si="1"/>
        <v>598332.48712345026</v>
      </c>
      <c r="M27">
        <f t="shared" si="2"/>
        <v>276473.06591009907</v>
      </c>
      <c r="N27">
        <f t="shared" si="3"/>
        <v>1473138.0401569996</v>
      </c>
      <c r="P27">
        <f t="shared" si="4"/>
        <v>16.804593071639545</v>
      </c>
      <c r="Q27">
        <f t="shared" si="5"/>
        <v>11.49367871841342</v>
      </c>
      <c r="R27">
        <f t="shared" si="6"/>
        <v>5.3109143532261243</v>
      </c>
      <c r="T27">
        <f t="shared" si="7"/>
        <v>0.18767627905436071</v>
      </c>
    </row>
    <row r="28" spans="2:20" ht="16.350000000000001" customHeight="1" x14ac:dyDescent="0.2">
      <c r="B28" s="11" t="s">
        <v>3</v>
      </c>
      <c r="C28" s="13">
        <v>17669898.0765284</v>
      </c>
      <c r="E28" s="13">
        <v>17415960.887703899</v>
      </c>
      <c r="G28" s="14">
        <v>16166201.4752755</v>
      </c>
      <c r="I28">
        <f t="shared" si="0"/>
        <v>1503696.6012529004</v>
      </c>
      <c r="K28">
        <f t="shared" si="1"/>
        <v>1249759.4124283995</v>
      </c>
      <c r="M28">
        <f t="shared" si="2"/>
        <v>253937.18882450089</v>
      </c>
      <c r="N28">
        <f t="shared" si="3"/>
        <v>2753456.0136813</v>
      </c>
      <c r="P28">
        <f t="shared" si="4"/>
        <v>17.143050170563811</v>
      </c>
      <c r="Q28">
        <f t="shared" si="5"/>
        <v>14.248012724470518</v>
      </c>
      <c r="R28">
        <f t="shared" si="6"/>
        <v>2.8950374460932924</v>
      </c>
      <c r="T28">
        <f t="shared" si="7"/>
        <v>9.2224893937925448E-2</v>
      </c>
    </row>
    <row r="29" spans="2:20" x14ac:dyDescent="0.2">
      <c r="B29" s="11" t="s">
        <v>4</v>
      </c>
      <c r="C29" s="13">
        <v>10719343.8649914</v>
      </c>
      <c r="E29" s="13">
        <v>10744508.184957899</v>
      </c>
      <c r="G29" s="14">
        <v>9748295.8266579304</v>
      </c>
      <c r="I29">
        <f t="shared" si="0"/>
        <v>971048.03833347</v>
      </c>
      <c r="K29">
        <f t="shared" si="1"/>
        <v>996212.35829996876</v>
      </c>
      <c r="M29">
        <f t="shared" si="2"/>
        <v>-25164.319966498762</v>
      </c>
      <c r="N29">
        <f t="shared" si="3"/>
        <v>1967260.3966334388</v>
      </c>
      <c r="P29">
        <f t="shared" si="4"/>
        <v>18.096435552643754</v>
      </c>
      <c r="Q29">
        <f t="shared" si="5"/>
        <v>18.565397412946144</v>
      </c>
      <c r="R29">
        <f t="shared" si="6"/>
        <v>-0.46896186030238951</v>
      </c>
      <c r="T29">
        <f t="shared" si="7"/>
        <v>-1.2791555205178896E-2</v>
      </c>
    </row>
    <row r="30" spans="2:20" x14ac:dyDescent="0.2">
      <c r="B30" s="11" t="s">
        <v>5</v>
      </c>
      <c r="C30" s="13">
        <v>15005645.387514399</v>
      </c>
      <c r="E30" s="13">
        <v>15350139.666128</v>
      </c>
      <c r="G30" s="14">
        <v>13825025.221498</v>
      </c>
      <c r="I30">
        <f t="shared" si="0"/>
        <v>1180620.1660163999</v>
      </c>
      <c r="K30">
        <f t="shared" si="1"/>
        <v>1525114.4446300007</v>
      </c>
      <c r="M30">
        <f t="shared" si="2"/>
        <v>-344494.27861360088</v>
      </c>
      <c r="N30">
        <f t="shared" si="3"/>
        <v>2705734.6106464006</v>
      </c>
      <c r="P30">
        <f t="shared" si="4"/>
        <v>15.557102725956177</v>
      </c>
      <c r="Q30">
        <f t="shared" si="5"/>
        <v>20.096524493567685</v>
      </c>
      <c r="R30">
        <f t="shared" si="6"/>
        <v>-4.5394217676115076</v>
      </c>
      <c r="T30">
        <f t="shared" si="7"/>
        <v>-0.12732005469350194</v>
      </c>
    </row>
    <row r="31" spans="2:20" x14ac:dyDescent="0.2">
      <c r="B31" s="11" t="s">
        <v>6</v>
      </c>
      <c r="C31" s="13">
        <v>3548698.2498841798</v>
      </c>
      <c r="E31" s="13">
        <v>3558683.0824652701</v>
      </c>
      <c r="G31" s="14">
        <v>3200030.8227483798</v>
      </c>
      <c r="I31">
        <f t="shared" si="0"/>
        <v>348667.42713580001</v>
      </c>
      <c r="K31">
        <f t="shared" si="1"/>
        <v>358652.25971689029</v>
      </c>
      <c r="M31">
        <f t="shared" si="2"/>
        <v>-9984.8325810902752</v>
      </c>
      <c r="N31">
        <f t="shared" si="3"/>
        <v>707319.6868526903</v>
      </c>
      <c r="P31">
        <f t="shared" si="4"/>
        <v>19.622834956038183</v>
      </c>
      <c r="Q31">
        <f t="shared" si="5"/>
        <v>20.184776527156309</v>
      </c>
      <c r="R31">
        <f t="shared" si="6"/>
        <v>-0.56194157111812615</v>
      </c>
      <c r="T31">
        <f t="shared" si="7"/>
        <v>-1.4116435279101405E-2</v>
      </c>
    </row>
    <row r="32" spans="2:20" x14ac:dyDescent="0.2">
      <c r="B32" s="12"/>
      <c r="C32" s="13"/>
      <c r="E32" s="13"/>
      <c r="G32" s="14"/>
    </row>
  </sheetData>
  <mergeCells count="3">
    <mergeCell ref="B3:B4"/>
    <mergeCell ref="C3:J3"/>
    <mergeCell ref="B2:J2"/>
  </mergeCells>
  <printOptions horizontalCentered="1"/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BRASIL2000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Mario Acuña</cp:lastModifiedBy>
  <dcterms:created xsi:type="dcterms:W3CDTF">2018-12-11T13:43:26Z</dcterms:created>
  <dcterms:modified xsi:type="dcterms:W3CDTF">2021-04-04T22:34:42Z</dcterms:modified>
</cp:coreProperties>
</file>