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Bolivia\2012\"/>
    </mc:Choice>
  </mc:AlternateContent>
  <xr:revisionPtr revIDLastSave="0" documentId="13_ncr:1_{D32C5301-E1E2-4B55-812F-3932CDF92F53}" xr6:coauthVersionLast="45" xr6:coauthVersionMax="45" xr10:uidLastSave="{00000000-0000-0000-0000-000000000000}"/>
  <bookViews>
    <workbookView xWindow="390" yWindow="0" windowWidth="14190" windowHeight="10920" tabRatio="567" xr2:uid="{00000000-000D-0000-FFFF-FFFF00000000}"/>
  </bookViews>
  <sheets>
    <sheet name="BOLIVIA20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1" l="1"/>
  <c r="I45" i="1"/>
  <c r="K75" i="1" l="1"/>
  <c r="N75" i="1" s="1"/>
  <c r="I75" i="1"/>
  <c r="P74" i="1"/>
  <c r="K74" i="1"/>
  <c r="N74" i="1" s="1"/>
  <c r="I74" i="1"/>
  <c r="K73" i="1"/>
  <c r="I73" i="1"/>
  <c r="M73" i="1" s="1"/>
  <c r="K72" i="1"/>
  <c r="I72" i="1"/>
  <c r="P72" i="1" s="1"/>
  <c r="P71" i="1"/>
  <c r="K71" i="1"/>
  <c r="I71" i="1"/>
  <c r="M71" i="1" s="1"/>
  <c r="P70" i="1"/>
  <c r="K70" i="1"/>
  <c r="N70" i="1" s="1"/>
  <c r="I70" i="1"/>
  <c r="K69" i="1"/>
  <c r="I69" i="1"/>
  <c r="M69" i="1" s="1"/>
  <c r="K68" i="1"/>
  <c r="I68" i="1"/>
  <c r="P68" i="1" s="1"/>
  <c r="P67" i="1"/>
  <c r="K67" i="1"/>
  <c r="I67" i="1"/>
  <c r="M67" i="1" s="1"/>
  <c r="P66" i="1"/>
  <c r="K66" i="1"/>
  <c r="N66" i="1" s="1"/>
  <c r="I66" i="1"/>
  <c r="K65" i="1"/>
  <c r="I65" i="1"/>
  <c r="M65" i="1" s="1"/>
  <c r="K64" i="1"/>
  <c r="I64" i="1"/>
  <c r="P64" i="1" s="1"/>
  <c r="P63" i="1"/>
  <c r="K63" i="1"/>
  <c r="I63" i="1"/>
  <c r="M63" i="1" s="1"/>
  <c r="P62" i="1"/>
  <c r="K62" i="1"/>
  <c r="N62" i="1" s="1"/>
  <c r="I62" i="1"/>
  <c r="K61" i="1"/>
  <c r="I61" i="1"/>
  <c r="M61" i="1" s="1"/>
  <c r="K60" i="1"/>
  <c r="I60" i="1"/>
  <c r="P60" i="1" s="1"/>
  <c r="P59" i="1"/>
  <c r="K59" i="1"/>
  <c r="I59" i="1"/>
  <c r="M59" i="1" s="1"/>
  <c r="P58" i="1"/>
  <c r="K58" i="1"/>
  <c r="N58" i="1" s="1"/>
  <c r="I58" i="1"/>
  <c r="K57" i="1"/>
  <c r="I57" i="1"/>
  <c r="M57" i="1" s="1"/>
  <c r="K56" i="1"/>
  <c r="I56" i="1"/>
  <c r="P56" i="1" s="1"/>
  <c r="P55" i="1"/>
  <c r="K55" i="1"/>
  <c r="I55" i="1"/>
  <c r="M55" i="1" s="1"/>
  <c r="P54" i="1"/>
  <c r="K54" i="1"/>
  <c r="N54" i="1" s="1"/>
  <c r="I54" i="1"/>
  <c r="K53" i="1"/>
  <c r="I53" i="1"/>
  <c r="M53" i="1" s="1"/>
  <c r="K52" i="1"/>
  <c r="I52" i="1"/>
  <c r="P52" i="1" s="1"/>
  <c r="P51" i="1"/>
  <c r="K51" i="1"/>
  <c r="I51" i="1"/>
  <c r="M51" i="1" s="1"/>
  <c r="P50" i="1"/>
  <c r="K50" i="1"/>
  <c r="N50" i="1" s="1"/>
  <c r="I50" i="1"/>
  <c r="K49" i="1"/>
  <c r="I49" i="1"/>
  <c r="M49" i="1" s="1"/>
  <c r="K48" i="1"/>
  <c r="I48" i="1"/>
  <c r="P48" i="1" s="1"/>
  <c r="P47" i="1"/>
  <c r="K47" i="1"/>
  <c r="I47" i="1"/>
  <c r="M47" i="1" s="1"/>
  <c r="N49" i="1" l="1"/>
  <c r="N65" i="1"/>
  <c r="N69" i="1"/>
  <c r="T69" i="1" s="1"/>
  <c r="N48" i="1"/>
  <c r="P53" i="1"/>
  <c r="N64" i="1"/>
  <c r="P65" i="1"/>
  <c r="N68" i="1"/>
  <c r="P69" i="1"/>
  <c r="N72" i="1"/>
  <c r="P73" i="1"/>
  <c r="M75" i="1"/>
  <c r="N53" i="1"/>
  <c r="N57" i="1"/>
  <c r="N61" i="1"/>
  <c r="N73" i="1"/>
  <c r="T73" i="1" s="1"/>
  <c r="P49" i="1"/>
  <c r="N52" i="1"/>
  <c r="N56" i="1"/>
  <c r="P57" i="1"/>
  <c r="N60" i="1"/>
  <c r="P61" i="1"/>
  <c r="N47" i="1"/>
  <c r="T47" i="1" s="1"/>
  <c r="N51" i="1"/>
  <c r="T51" i="1" s="1"/>
  <c r="N55" i="1"/>
  <c r="N59" i="1"/>
  <c r="N63" i="1"/>
  <c r="T63" i="1" s="1"/>
  <c r="N67" i="1"/>
  <c r="N71" i="1"/>
  <c r="M74" i="1"/>
  <c r="R50" i="1"/>
  <c r="R58" i="1"/>
  <c r="T49" i="1"/>
  <c r="T74" i="1"/>
  <c r="P75" i="1"/>
  <c r="Q47" i="1"/>
  <c r="R47" i="1" s="1"/>
  <c r="M48" i="1"/>
  <c r="T48" i="1" s="1"/>
  <c r="Q49" i="1"/>
  <c r="R49" i="1" s="1"/>
  <c r="M50" i="1"/>
  <c r="T50" i="1" s="1"/>
  <c r="Q51" i="1"/>
  <c r="R51" i="1" s="1"/>
  <c r="M52" i="1"/>
  <c r="T52" i="1" s="1"/>
  <c r="Q53" i="1"/>
  <c r="R53" i="1" s="1"/>
  <c r="M54" i="1"/>
  <c r="T54" i="1" s="1"/>
  <c r="Q55" i="1"/>
  <c r="R55" i="1" s="1"/>
  <c r="M56" i="1"/>
  <c r="T56" i="1" s="1"/>
  <c r="Q57" i="1"/>
  <c r="M58" i="1"/>
  <c r="T58" i="1" s="1"/>
  <c r="Q59" i="1"/>
  <c r="R59" i="1" s="1"/>
  <c r="M60" i="1"/>
  <c r="T60" i="1" s="1"/>
  <c r="Q61" i="1"/>
  <c r="R61" i="1" s="1"/>
  <c r="M62" i="1"/>
  <c r="T62" i="1" s="1"/>
  <c r="Q63" i="1"/>
  <c r="R63" i="1" s="1"/>
  <c r="M64" i="1"/>
  <c r="T64" i="1" s="1"/>
  <c r="Q65" i="1"/>
  <c r="M66" i="1"/>
  <c r="T66" i="1" s="1"/>
  <c r="Q67" i="1"/>
  <c r="R67" i="1" s="1"/>
  <c r="M68" i="1"/>
  <c r="T68" i="1" s="1"/>
  <c r="Q69" i="1"/>
  <c r="R69" i="1" s="1"/>
  <c r="M70" i="1"/>
  <c r="T70" i="1" s="1"/>
  <c r="Q71" i="1"/>
  <c r="R71" i="1" s="1"/>
  <c r="M72" i="1"/>
  <c r="T72" i="1" s="1"/>
  <c r="Q73" i="1"/>
  <c r="Q75" i="1"/>
  <c r="T55" i="1"/>
  <c r="T59" i="1"/>
  <c r="T65" i="1"/>
  <c r="T75" i="1"/>
  <c r="T53" i="1"/>
  <c r="T57" i="1"/>
  <c r="T61" i="1"/>
  <c r="T67" i="1"/>
  <c r="T71" i="1"/>
  <c r="Q48" i="1"/>
  <c r="R48" i="1" s="1"/>
  <c r="Q50" i="1"/>
  <c r="Q52" i="1"/>
  <c r="R52" i="1" s="1"/>
  <c r="Q54" i="1"/>
  <c r="R54" i="1" s="1"/>
  <c r="Q56" i="1"/>
  <c r="R56" i="1" s="1"/>
  <c r="Q58" i="1"/>
  <c r="Q60" i="1"/>
  <c r="R60" i="1" s="1"/>
  <c r="Q62" i="1"/>
  <c r="R62" i="1" s="1"/>
  <c r="Q64" i="1"/>
  <c r="R64" i="1" s="1"/>
  <c r="Q66" i="1"/>
  <c r="R66" i="1" s="1"/>
  <c r="Q68" i="1"/>
  <c r="R68" i="1" s="1"/>
  <c r="Q70" i="1"/>
  <c r="R70" i="1" s="1"/>
  <c r="Q72" i="1"/>
  <c r="R72" i="1" s="1"/>
  <c r="Q74" i="1"/>
  <c r="R74" i="1" s="1"/>
  <c r="P45" i="1"/>
  <c r="K45" i="1"/>
  <c r="Q45" i="1" s="1"/>
  <c r="M45" i="1" l="1"/>
  <c r="N45" i="1"/>
  <c r="R45" i="1"/>
  <c r="R73" i="1"/>
  <c r="R65" i="1"/>
  <c r="R57" i="1"/>
  <c r="R75" i="1"/>
  <c r="T45" i="1" l="1"/>
</calcChain>
</file>

<file path=xl/sharedStrings.xml><?xml version="1.0" encoding="utf-8"?>
<sst xmlns="http://schemas.openxmlformats.org/spreadsheetml/2006/main" count="193" uniqueCount="51">
  <si>
    <t>Bermejo</t>
  </si>
  <si>
    <t>Camiri</t>
  </si>
  <si>
    <t>Cobija</t>
  </si>
  <si>
    <t>Cochabamba</t>
  </si>
  <si>
    <t>Cotoca</t>
  </si>
  <si>
    <t>El Torno</t>
  </si>
  <si>
    <t>Guayaramerin</t>
  </si>
  <si>
    <t>Huanuni</t>
  </si>
  <si>
    <t>La Guardia</t>
  </si>
  <si>
    <t>La Paz</t>
  </si>
  <si>
    <t>Llallagua</t>
  </si>
  <si>
    <t>Mineros</t>
  </si>
  <si>
    <t>Montero</t>
  </si>
  <si>
    <t>Oruro</t>
  </si>
  <si>
    <t>Potosi</t>
  </si>
  <si>
    <t>Riberalta</t>
  </si>
  <si>
    <t>San Borja</t>
  </si>
  <si>
    <t>San Ignacio de Velasco</t>
  </si>
  <si>
    <t>Santa Cruz de la Sierra</t>
  </si>
  <si>
    <t>Sucre</t>
  </si>
  <si>
    <t>Tarija</t>
  </si>
  <si>
    <t>Trinidad</t>
  </si>
  <si>
    <t>Tupiza</t>
  </si>
  <si>
    <t>Villamontes</t>
  </si>
  <si>
    <t>Villazon</t>
  </si>
  <si>
    <t>Warnes</t>
  </si>
  <si>
    <t>Yacuiba</t>
  </si>
  <si>
    <t>Yapacani</t>
  </si>
  <si>
    <t>Total</t>
  </si>
  <si>
    <t>-</t>
  </si>
  <si>
    <t>Matriz Migración Origen Destino. Migración 5 Años.</t>
  </si>
  <si>
    <r>
      <t>Fuente:</t>
    </r>
    <r>
      <rPr>
        <sz val="8"/>
        <rFont val="Verdana"/>
        <family val="2"/>
      </rPr>
      <t xml:space="preserve"> CELADE, Proyecto MIALC. Procesado con REDATAM 7. 07-08-2017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</si>
  <si>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</si>
  <si>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</si>
  <si>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</si>
  <si>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</si>
  <si>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</si>
  <si>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</si>
  <si>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</si>
  <si>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</si>
  <si>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</si>
  <si>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</si>
  <si>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</si>
  <si>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</si>
  <si>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</si>
  <si>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</si>
  <si>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</si>
  <si>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</si>
  <si>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Otro</t>
  </si>
  <si>
    <t>Ciudad de Residencia Habitual</t>
  </si>
  <si>
    <t>Ciudad de Residencia Habitual cinco años 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</si>
</sst>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AF76"/>
  <sheetViews>
    <sheetView showGridLines="0" tabSelected="1" topLeftCell="A43" workbookViewId="0">
      <selection activeCell="I47" sqref="I47"/>
    </sheetView>
  </sheetViews>
  <sheetFormatPr defaultColWidth="9.140625" defaultRowHeight="12.75" x14ac:dyDescent="0.2"/>
  <cols>
    <col min="1" max="1" width="1.42578125" customWidth="1"/>
    <col min="2" max="2" width="22.28515625" customWidth="1"/>
    <col min="3" max="3" width="8.85546875" customWidth="1"/>
    <col min="4" max="4" width="7.140625" customWidth="1"/>
    <col min="5" max="5" width="11.7109375" bestFit="1" customWidth="1"/>
    <col min="6" max="6" width="7.140625" customWidth="1"/>
    <col min="7" max="7" width="10" customWidth="1"/>
    <col min="8" max="8" width="7.140625" customWidth="1"/>
    <col min="9" max="9" width="13.7109375" bestFit="1" customWidth="1"/>
    <col min="10" max="10" width="10.7109375" customWidth="1"/>
    <col min="11" max="11" width="7.140625" customWidth="1"/>
    <col min="12" max="12" width="8.42578125" customWidth="1"/>
    <col min="13" max="13" width="8.85546875" customWidth="1"/>
    <col min="14" max="14" width="11.42578125" bestFit="1" customWidth="1"/>
    <col min="15" max="16" width="7.140625" customWidth="1"/>
    <col min="17" max="18" width="8" customWidth="1"/>
    <col min="19" max="19" width="7.28515625" customWidth="1"/>
    <col min="20" max="20" width="7.7109375" customWidth="1"/>
    <col min="21" max="22" width="16.85546875" customWidth="1"/>
    <col min="23" max="24" width="8" customWidth="1"/>
    <col min="25" max="26" width="7.140625" customWidth="1"/>
    <col min="27" max="27" width="8.7109375" customWidth="1"/>
    <col min="28" max="30" width="7.140625" customWidth="1"/>
    <col min="31" max="31" width="7.28515625" customWidth="1"/>
    <col min="32" max="32" width="8.85546875" customWidth="1"/>
  </cols>
  <sheetData>
    <row r="1" spans="1:32" ht="13.5" thickBot="1" x14ac:dyDescent="0.25"/>
    <row r="2" spans="1:32" ht="13.5" thickBot="1" x14ac:dyDescent="0.25">
      <c r="B2" s="23" t="s">
        <v>30</v>
      </c>
      <c r="C2" s="24" t="s">
        <v>30</v>
      </c>
      <c r="D2" s="24" t="s">
        <v>30</v>
      </c>
      <c r="E2" s="24" t="s">
        <v>30</v>
      </c>
      <c r="F2" s="24" t="s">
        <v>30</v>
      </c>
      <c r="G2" s="24" t="s">
        <v>30</v>
      </c>
      <c r="H2" s="24" t="s">
        <v>30</v>
      </c>
      <c r="I2" s="24" t="s">
        <v>30</v>
      </c>
      <c r="J2" s="24" t="s">
        <v>30</v>
      </c>
      <c r="K2" s="24" t="s">
        <v>30</v>
      </c>
      <c r="L2" s="24" t="s">
        <v>30</v>
      </c>
      <c r="M2" s="24" t="s">
        <v>30</v>
      </c>
      <c r="N2" s="24" t="s">
        <v>30</v>
      </c>
      <c r="O2" s="24" t="s">
        <v>30</v>
      </c>
      <c r="P2" s="24" t="s">
        <v>30</v>
      </c>
      <c r="Q2" s="24" t="s">
        <v>30</v>
      </c>
      <c r="R2" s="24" t="s">
        <v>30</v>
      </c>
      <c r="S2" s="24" t="s">
        <v>30</v>
      </c>
      <c r="T2" s="24" t="s">
        <v>30</v>
      </c>
      <c r="U2" s="24" t="s">
        <v>30</v>
      </c>
      <c r="V2" s="24" t="s">
        <v>30</v>
      </c>
      <c r="W2" s="24" t="s">
        <v>30</v>
      </c>
      <c r="X2" s="24" t="s">
        <v>30</v>
      </c>
      <c r="Y2" s="24" t="s">
        <v>30</v>
      </c>
      <c r="Z2" s="24" t="s">
        <v>30</v>
      </c>
      <c r="AA2" s="24" t="s">
        <v>30</v>
      </c>
      <c r="AB2" s="24" t="s">
        <v>30</v>
      </c>
      <c r="AC2" s="24" t="s">
        <v>30</v>
      </c>
      <c r="AD2" s="24" t="s">
        <v>30</v>
      </c>
      <c r="AE2" s="24" t="s">
        <v>30</v>
      </c>
      <c r="AF2" s="25" t="s">
        <v>30</v>
      </c>
    </row>
    <row r="3" spans="1:32" s="11" customFormat="1" ht="15.6" customHeight="1" x14ac:dyDescent="0.2">
      <c r="A3" s="10"/>
      <c r="B3" s="18" t="s">
        <v>49</v>
      </c>
      <c r="C3" s="20" t="s">
        <v>50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2"/>
    </row>
    <row r="4" spans="1:32" s="11" customFormat="1" ht="15.6" customHeight="1" x14ac:dyDescent="0.2">
      <c r="A4" s="10"/>
      <c r="B4" s="19"/>
      <c r="C4" s="12" t="s">
        <v>48</v>
      </c>
      <c r="D4" s="12" t="s">
        <v>0</v>
      </c>
      <c r="E4" s="12" t="s">
        <v>1</v>
      </c>
      <c r="F4" s="12" t="s">
        <v>2</v>
      </c>
      <c r="G4" s="12" t="s">
        <v>3</v>
      </c>
      <c r="H4" s="12" t="s">
        <v>4</v>
      </c>
      <c r="I4" s="12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  <c r="R4" s="12" t="s">
        <v>14</v>
      </c>
      <c r="S4" s="12" t="s">
        <v>15</v>
      </c>
      <c r="T4" s="12" t="s">
        <v>16</v>
      </c>
      <c r="U4" s="12" t="s">
        <v>17</v>
      </c>
      <c r="V4" s="12" t="s">
        <v>18</v>
      </c>
      <c r="W4" s="12" t="s">
        <v>19</v>
      </c>
      <c r="X4" s="12" t="s">
        <v>20</v>
      </c>
      <c r="Y4" s="12" t="s">
        <v>21</v>
      </c>
      <c r="Z4" s="12" t="s">
        <v>22</v>
      </c>
      <c r="AA4" s="12" t="s">
        <v>23</v>
      </c>
      <c r="AB4" s="12" t="s">
        <v>24</v>
      </c>
      <c r="AC4" s="12" t="s">
        <v>25</v>
      </c>
      <c r="AD4" s="12" t="s">
        <v>26</v>
      </c>
      <c r="AE4" s="12" t="s">
        <v>27</v>
      </c>
      <c r="AF4" s="2" t="s">
        <v>28</v>
      </c>
    </row>
    <row r="5" spans="1:32" ht="15.6" customHeight="1" x14ac:dyDescent="0.2">
      <c r="A5" s="4"/>
      <c r="B5" s="3" t="s">
        <v>48</v>
      </c>
      <c r="C5" s="5">
        <v>3038839</v>
      </c>
      <c r="D5" s="5">
        <v>729</v>
      </c>
      <c r="E5" s="5">
        <v>1108</v>
      </c>
      <c r="F5" s="5">
        <v>1627</v>
      </c>
      <c r="G5" s="5">
        <v>22737</v>
      </c>
      <c r="H5" s="5">
        <v>819</v>
      </c>
      <c r="I5" s="5">
        <v>988</v>
      </c>
      <c r="J5" s="5">
        <v>1886</v>
      </c>
      <c r="K5" s="5">
        <v>424</v>
      </c>
      <c r="L5" s="5">
        <v>473</v>
      </c>
      <c r="M5" s="5">
        <v>34572</v>
      </c>
      <c r="N5" s="5">
        <v>1395</v>
      </c>
      <c r="O5" s="5">
        <v>292</v>
      </c>
      <c r="P5" s="5">
        <v>2387</v>
      </c>
      <c r="Q5" s="5">
        <v>6674</v>
      </c>
      <c r="R5" s="5">
        <v>5276</v>
      </c>
      <c r="S5" s="5">
        <v>6790</v>
      </c>
      <c r="T5" s="5">
        <v>1967</v>
      </c>
      <c r="U5" s="5">
        <v>1139</v>
      </c>
      <c r="V5" s="5">
        <v>26654</v>
      </c>
      <c r="W5" s="5">
        <v>8864</v>
      </c>
      <c r="X5" s="5">
        <v>3814</v>
      </c>
      <c r="Y5" s="5">
        <v>6338</v>
      </c>
      <c r="Z5" s="5">
        <v>1498</v>
      </c>
      <c r="AA5" s="5">
        <v>597</v>
      </c>
      <c r="AB5" s="5">
        <v>712</v>
      </c>
      <c r="AC5" s="5">
        <v>947</v>
      </c>
      <c r="AD5" s="5">
        <v>1573</v>
      </c>
      <c r="AE5" s="5">
        <v>1901</v>
      </c>
      <c r="AF5" s="5">
        <v>3183020</v>
      </c>
    </row>
    <row r="6" spans="1:32" ht="15.6" customHeight="1" x14ac:dyDescent="0.2">
      <c r="A6" s="4"/>
      <c r="B6" s="3" t="s">
        <v>0</v>
      </c>
      <c r="C6" s="5">
        <v>931</v>
      </c>
      <c r="D6" s="5">
        <v>27096</v>
      </c>
      <c r="E6" s="5">
        <v>10</v>
      </c>
      <c r="F6" s="5">
        <v>7</v>
      </c>
      <c r="G6" s="5">
        <v>103</v>
      </c>
      <c r="H6" s="5">
        <v>2</v>
      </c>
      <c r="I6" s="5">
        <v>2</v>
      </c>
      <c r="J6" s="5">
        <v>6</v>
      </c>
      <c r="K6" s="6" t="s">
        <v>29</v>
      </c>
      <c r="L6" s="5">
        <v>2</v>
      </c>
      <c r="M6" s="5">
        <v>241</v>
      </c>
      <c r="N6" s="5">
        <v>3</v>
      </c>
      <c r="O6" s="6" t="s">
        <v>29</v>
      </c>
      <c r="P6" s="5">
        <v>15</v>
      </c>
      <c r="Q6" s="5">
        <v>59</v>
      </c>
      <c r="R6" s="5">
        <v>62</v>
      </c>
      <c r="S6" s="5">
        <v>7</v>
      </c>
      <c r="T6" s="5">
        <v>2</v>
      </c>
      <c r="U6" s="5">
        <v>5</v>
      </c>
      <c r="V6" s="5">
        <v>226</v>
      </c>
      <c r="W6" s="5">
        <v>168</v>
      </c>
      <c r="X6" s="5">
        <v>945</v>
      </c>
      <c r="Y6" s="5">
        <v>16</v>
      </c>
      <c r="Z6" s="5">
        <v>49</v>
      </c>
      <c r="AA6" s="5">
        <v>55</v>
      </c>
      <c r="AB6" s="5">
        <v>48</v>
      </c>
      <c r="AC6" s="5">
        <v>8</v>
      </c>
      <c r="AD6" s="5">
        <v>189</v>
      </c>
      <c r="AE6" s="5">
        <v>10</v>
      </c>
      <c r="AF6" s="5">
        <v>30267</v>
      </c>
    </row>
    <row r="7" spans="1:32" ht="15.6" customHeight="1" x14ac:dyDescent="0.2">
      <c r="A7" s="4"/>
      <c r="B7" s="3" t="s">
        <v>1</v>
      </c>
      <c r="C7" s="5">
        <v>1307</v>
      </c>
      <c r="D7" s="5">
        <v>19</v>
      </c>
      <c r="E7" s="5">
        <v>26780</v>
      </c>
      <c r="F7" s="5">
        <v>2</v>
      </c>
      <c r="G7" s="5">
        <v>119</v>
      </c>
      <c r="H7" s="5">
        <v>9</v>
      </c>
      <c r="I7" s="5">
        <v>12</v>
      </c>
      <c r="J7" s="5">
        <v>3</v>
      </c>
      <c r="K7" s="6" t="s">
        <v>29</v>
      </c>
      <c r="L7" s="5">
        <v>10</v>
      </c>
      <c r="M7" s="5">
        <v>151</v>
      </c>
      <c r="N7" s="5">
        <v>2</v>
      </c>
      <c r="O7" s="5">
        <v>7</v>
      </c>
      <c r="P7" s="5">
        <v>32</v>
      </c>
      <c r="Q7" s="5">
        <v>18</v>
      </c>
      <c r="R7" s="5">
        <v>8</v>
      </c>
      <c r="S7" s="5">
        <v>11</v>
      </c>
      <c r="T7" s="5">
        <v>1</v>
      </c>
      <c r="U7" s="5">
        <v>5</v>
      </c>
      <c r="V7" s="5">
        <v>1036</v>
      </c>
      <c r="W7" s="5">
        <v>222</v>
      </c>
      <c r="X7" s="5">
        <v>78</v>
      </c>
      <c r="Y7" s="5">
        <v>21</v>
      </c>
      <c r="Z7" s="5">
        <v>9</v>
      </c>
      <c r="AA7" s="5">
        <v>205</v>
      </c>
      <c r="AB7" s="5">
        <v>4</v>
      </c>
      <c r="AC7" s="5">
        <v>29</v>
      </c>
      <c r="AD7" s="5">
        <v>336</v>
      </c>
      <c r="AE7" s="5">
        <v>6</v>
      </c>
      <c r="AF7" s="5">
        <v>30442</v>
      </c>
    </row>
    <row r="8" spans="1:32" ht="15.6" customHeight="1" x14ac:dyDescent="0.2">
      <c r="A8" s="4"/>
      <c r="B8" s="3" t="s">
        <v>2</v>
      </c>
      <c r="C8" s="5">
        <v>1658</v>
      </c>
      <c r="D8" s="5">
        <v>39</v>
      </c>
      <c r="E8" s="5">
        <v>8</v>
      </c>
      <c r="F8" s="5">
        <v>31147</v>
      </c>
      <c r="G8" s="5">
        <v>670</v>
      </c>
      <c r="H8" s="5">
        <v>2</v>
      </c>
      <c r="I8" s="5">
        <v>7</v>
      </c>
      <c r="J8" s="5">
        <v>703</v>
      </c>
      <c r="K8" s="5">
        <v>5</v>
      </c>
      <c r="L8" s="5">
        <v>1</v>
      </c>
      <c r="M8" s="5">
        <v>2554</v>
      </c>
      <c r="N8" s="5">
        <v>14</v>
      </c>
      <c r="O8" s="5">
        <v>1</v>
      </c>
      <c r="P8" s="5">
        <v>16</v>
      </c>
      <c r="Q8" s="5">
        <v>113</v>
      </c>
      <c r="R8" s="5">
        <v>71</v>
      </c>
      <c r="S8" s="5">
        <v>1326</v>
      </c>
      <c r="T8" s="5">
        <v>97</v>
      </c>
      <c r="U8" s="5">
        <v>10</v>
      </c>
      <c r="V8" s="5">
        <v>561</v>
      </c>
      <c r="W8" s="5">
        <v>202</v>
      </c>
      <c r="X8" s="5">
        <v>75</v>
      </c>
      <c r="Y8" s="5">
        <v>306</v>
      </c>
      <c r="Z8" s="5">
        <v>4</v>
      </c>
      <c r="AA8" s="5">
        <v>4</v>
      </c>
      <c r="AB8" s="6" t="s">
        <v>29</v>
      </c>
      <c r="AC8" s="5">
        <v>2</v>
      </c>
      <c r="AD8" s="5">
        <v>10</v>
      </c>
      <c r="AE8" s="5">
        <v>190</v>
      </c>
      <c r="AF8" s="5">
        <v>39796</v>
      </c>
    </row>
    <row r="9" spans="1:32" ht="15.6" customHeight="1" x14ac:dyDescent="0.2">
      <c r="A9" s="4"/>
      <c r="B9" s="3" t="s">
        <v>3</v>
      </c>
      <c r="C9" s="5">
        <v>34523</v>
      </c>
      <c r="D9" s="5">
        <v>108</v>
      </c>
      <c r="E9" s="5">
        <v>112</v>
      </c>
      <c r="F9" s="5">
        <v>378</v>
      </c>
      <c r="G9" s="5">
        <v>891543</v>
      </c>
      <c r="H9" s="5">
        <v>100</v>
      </c>
      <c r="I9" s="5">
        <v>58</v>
      </c>
      <c r="J9" s="5">
        <v>263</v>
      </c>
      <c r="K9" s="5">
        <v>382</v>
      </c>
      <c r="L9" s="5">
        <v>64</v>
      </c>
      <c r="M9" s="5">
        <v>14492</v>
      </c>
      <c r="N9" s="5">
        <v>1349</v>
      </c>
      <c r="O9" s="5">
        <v>30</v>
      </c>
      <c r="P9" s="5">
        <v>435</v>
      </c>
      <c r="Q9" s="5">
        <v>5358</v>
      </c>
      <c r="R9" s="5">
        <v>3450</v>
      </c>
      <c r="S9" s="5">
        <v>974</v>
      </c>
      <c r="T9" s="5">
        <v>202</v>
      </c>
      <c r="U9" s="5">
        <v>77</v>
      </c>
      <c r="V9" s="5">
        <v>7138</v>
      </c>
      <c r="W9" s="5">
        <v>1952</v>
      </c>
      <c r="X9" s="5">
        <v>833</v>
      </c>
      <c r="Y9" s="5">
        <v>707</v>
      </c>
      <c r="Z9" s="5">
        <v>344</v>
      </c>
      <c r="AA9" s="5">
        <v>82</v>
      </c>
      <c r="AB9" s="5">
        <v>166</v>
      </c>
      <c r="AC9" s="5">
        <v>165</v>
      </c>
      <c r="AD9" s="5">
        <v>357</v>
      </c>
      <c r="AE9" s="5">
        <v>399</v>
      </c>
      <c r="AF9" s="5">
        <v>966041</v>
      </c>
    </row>
    <row r="10" spans="1:32" ht="15.6" customHeight="1" x14ac:dyDescent="0.2">
      <c r="A10" s="4"/>
      <c r="B10" s="3" t="s">
        <v>4</v>
      </c>
      <c r="C10" s="5">
        <v>1534</v>
      </c>
      <c r="D10" s="5">
        <v>3</v>
      </c>
      <c r="E10" s="5">
        <v>25</v>
      </c>
      <c r="F10" s="5">
        <v>6</v>
      </c>
      <c r="G10" s="5">
        <v>134</v>
      </c>
      <c r="H10" s="5">
        <v>35879</v>
      </c>
      <c r="I10" s="5">
        <v>25</v>
      </c>
      <c r="J10" s="5">
        <v>8</v>
      </c>
      <c r="K10" s="5">
        <v>1</v>
      </c>
      <c r="L10" s="5">
        <v>17</v>
      </c>
      <c r="M10" s="5">
        <v>82</v>
      </c>
      <c r="N10" s="5">
        <v>1</v>
      </c>
      <c r="O10" s="5">
        <v>3</v>
      </c>
      <c r="P10" s="5">
        <v>51</v>
      </c>
      <c r="Q10" s="5">
        <v>16</v>
      </c>
      <c r="R10" s="5">
        <v>47</v>
      </c>
      <c r="S10" s="5">
        <v>12</v>
      </c>
      <c r="T10" s="5">
        <v>29</v>
      </c>
      <c r="U10" s="5">
        <v>50</v>
      </c>
      <c r="V10" s="5">
        <v>761</v>
      </c>
      <c r="W10" s="5">
        <v>121</v>
      </c>
      <c r="X10" s="5">
        <v>24</v>
      </c>
      <c r="Y10" s="5">
        <v>151</v>
      </c>
      <c r="Z10" s="5">
        <v>7</v>
      </c>
      <c r="AA10" s="5">
        <v>21</v>
      </c>
      <c r="AB10" s="5">
        <v>3</v>
      </c>
      <c r="AC10" s="5">
        <v>63</v>
      </c>
      <c r="AD10" s="5">
        <v>32</v>
      </c>
      <c r="AE10" s="5">
        <v>18</v>
      </c>
      <c r="AF10" s="5">
        <v>39124</v>
      </c>
    </row>
    <row r="11" spans="1:32" ht="15.6" customHeight="1" x14ac:dyDescent="0.2">
      <c r="A11" s="4"/>
      <c r="B11" s="3" t="s">
        <v>5</v>
      </c>
      <c r="C11" s="5">
        <v>1731</v>
      </c>
      <c r="D11" s="5">
        <v>4</v>
      </c>
      <c r="E11" s="5">
        <v>13</v>
      </c>
      <c r="F11" s="5">
        <v>3</v>
      </c>
      <c r="G11" s="5">
        <v>137</v>
      </c>
      <c r="H11" s="5">
        <v>13</v>
      </c>
      <c r="I11" s="5">
        <v>40251</v>
      </c>
      <c r="J11" s="5">
        <v>1</v>
      </c>
      <c r="K11" s="6" t="s">
        <v>29</v>
      </c>
      <c r="L11" s="5">
        <v>128</v>
      </c>
      <c r="M11" s="5">
        <v>62</v>
      </c>
      <c r="N11" s="5">
        <v>3</v>
      </c>
      <c r="O11" s="5">
        <v>5</v>
      </c>
      <c r="P11" s="5">
        <v>42</v>
      </c>
      <c r="Q11" s="5">
        <v>4</v>
      </c>
      <c r="R11" s="5">
        <v>16</v>
      </c>
      <c r="S11" s="5">
        <v>6</v>
      </c>
      <c r="T11" s="5">
        <v>11</v>
      </c>
      <c r="U11" s="5">
        <v>11</v>
      </c>
      <c r="V11" s="5">
        <v>558</v>
      </c>
      <c r="W11" s="5">
        <v>170</v>
      </c>
      <c r="X11" s="5">
        <v>15</v>
      </c>
      <c r="Y11" s="5">
        <v>28</v>
      </c>
      <c r="Z11" s="5">
        <v>9</v>
      </c>
      <c r="AA11" s="5">
        <v>12</v>
      </c>
      <c r="AB11" s="6" t="s">
        <v>29</v>
      </c>
      <c r="AC11" s="5">
        <v>40</v>
      </c>
      <c r="AD11" s="5">
        <v>32</v>
      </c>
      <c r="AE11" s="5">
        <v>60</v>
      </c>
      <c r="AF11" s="5">
        <v>43365</v>
      </c>
    </row>
    <row r="12" spans="1:32" ht="15.6" customHeight="1" x14ac:dyDescent="0.2">
      <c r="A12" s="4"/>
      <c r="B12" s="3" t="s">
        <v>6</v>
      </c>
      <c r="C12" s="5">
        <v>928</v>
      </c>
      <c r="D12" s="5">
        <v>5</v>
      </c>
      <c r="E12" s="6" t="s">
        <v>29</v>
      </c>
      <c r="F12" s="5">
        <v>243</v>
      </c>
      <c r="G12" s="5">
        <v>292</v>
      </c>
      <c r="H12" s="5">
        <v>5</v>
      </c>
      <c r="I12" s="5">
        <v>2</v>
      </c>
      <c r="J12" s="5">
        <v>32244</v>
      </c>
      <c r="K12" s="6" t="s">
        <v>29</v>
      </c>
      <c r="L12" s="6" t="s">
        <v>29</v>
      </c>
      <c r="M12" s="5">
        <v>727</v>
      </c>
      <c r="N12" s="6" t="s">
        <v>29</v>
      </c>
      <c r="O12" s="6" t="s">
        <v>29</v>
      </c>
      <c r="P12" s="5">
        <v>10</v>
      </c>
      <c r="Q12" s="5">
        <v>28</v>
      </c>
      <c r="R12" s="5">
        <v>20</v>
      </c>
      <c r="S12" s="5">
        <v>563</v>
      </c>
      <c r="T12" s="5">
        <v>59</v>
      </c>
      <c r="U12" s="5">
        <v>2</v>
      </c>
      <c r="V12" s="5">
        <v>603</v>
      </c>
      <c r="W12" s="5">
        <v>60</v>
      </c>
      <c r="X12" s="5">
        <v>33</v>
      </c>
      <c r="Y12" s="5">
        <v>408</v>
      </c>
      <c r="Z12" s="5">
        <v>2</v>
      </c>
      <c r="AA12" s="5">
        <v>2</v>
      </c>
      <c r="AB12" s="5">
        <v>3</v>
      </c>
      <c r="AC12" s="5">
        <v>7</v>
      </c>
      <c r="AD12" s="5">
        <v>12</v>
      </c>
      <c r="AE12" s="5">
        <v>37</v>
      </c>
      <c r="AF12" s="5">
        <v>36295</v>
      </c>
    </row>
    <row r="13" spans="1:32" ht="15.6" customHeight="1" x14ac:dyDescent="0.2">
      <c r="A13" s="4"/>
      <c r="B13" s="3" t="s">
        <v>7</v>
      </c>
      <c r="C13" s="5">
        <v>393</v>
      </c>
      <c r="D13" s="5">
        <v>1</v>
      </c>
      <c r="E13" s="6" t="s">
        <v>29</v>
      </c>
      <c r="F13" s="5">
        <v>2</v>
      </c>
      <c r="G13" s="5">
        <v>315</v>
      </c>
      <c r="H13" s="6" t="s">
        <v>29</v>
      </c>
      <c r="I13" s="6" t="s">
        <v>29</v>
      </c>
      <c r="J13" s="6" t="s">
        <v>29</v>
      </c>
      <c r="K13" s="5">
        <v>19775</v>
      </c>
      <c r="L13" s="5">
        <v>1</v>
      </c>
      <c r="M13" s="5">
        <v>167</v>
      </c>
      <c r="N13" s="5">
        <v>108</v>
      </c>
      <c r="O13" s="6" t="s">
        <v>29</v>
      </c>
      <c r="P13" s="5">
        <v>1</v>
      </c>
      <c r="Q13" s="5">
        <v>369</v>
      </c>
      <c r="R13" s="5">
        <v>56</v>
      </c>
      <c r="S13" s="5">
        <v>1</v>
      </c>
      <c r="T13" s="6" t="s">
        <v>29</v>
      </c>
      <c r="U13" s="6" t="s">
        <v>29</v>
      </c>
      <c r="V13" s="5">
        <v>60</v>
      </c>
      <c r="W13" s="5">
        <v>41</v>
      </c>
      <c r="X13" s="5">
        <v>14</v>
      </c>
      <c r="Y13" s="5">
        <v>1</v>
      </c>
      <c r="Z13" s="6" t="s">
        <v>29</v>
      </c>
      <c r="AA13" s="6" t="s">
        <v>29</v>
      </c>
      <c r="AB13" s="5">
        <v>3</v>
      </c>
      <c r="AC13" s="5">
        <v>1</v>
      </c>
      <c r="AD13" s="5">
        <v>5</v>
      </c>
      <c r="AE13" s="5">
        <v>3</v>
      </c>
      <c r="AF13" s="5">
        <v>21317</v>
      </c>
    </row>
    <row r="14" spans="1:32" ht="15.6" customHeight="1" x14ac:dyDescent="0.2">
      <c r="A14" s="4"/>
      <c r="B14" s="3" t="s">
        <v>8</v>
      </c>
      <c r="C14" s="5">
        <v>2456</v>
      </c>
      <c r="D14" s="5">
        <v>12</v>
      </c>
      <c r="E14" s="5">
        <v>53</v>
      </c>
      <c r="F14" s="5">
        <v>5</v>
      </c>
      <c r="G14" s="5">
        <v>492</v>
      </c>
      <c r="H14" s="5">
        <v>33</v>
      </c>
      <c r="I14" s="5">
        <v>89</v>
      </c>
      <c r="J14" s="5">
        <v>25</v>
      </c>
      <c r="K14" s="6" t="s">
        <v>29</v>
      </c>
      <c r="L14" s="5">
        <v>70908</v>
      </c>
      <c r="M14" s="5">
        <v>412</v>
      </c>
      <c r="N14" s="5">
        <v>6</v>
      </c>
      <c r="O14" s="5">
        <v>6</v>
      </c>
      <c r="P14" s="5">
        <v>82</v>
      </c>
      <c r="Q14" s="5">
        <v>56</v>
      </c>
      <c r="R14" s="5">
        <v>64</v>
      </c>
      <c r="S14" s="5">
        <v>48</v>
      </c>
      <c r="T14" s="5">
        <v>18</v>
      </c>
      <c r="U14" s="5">
        <v>31</v>
      </c>
      <c r="V14" s="5">
        <v>1200</v>
      </c>
      <c r="W14" s="5">
        <v>560</v>
      </c>
      <c r="X14" s="5">
        <v>63</v>
      </c>
      <c r="Y14" s="5">
        <v>96</v>
      </c>
      <c r="Z14" s="6" t="s">
        <v>29</v>
      </c>
      <c r="AA14" s="5">
        <v>22</v>
      </c>
      <c r="AB14" s="5">
        <v>7</v>
      </c>
      <c r="AC14" s="5">
        <v>45</v>
      </c>
      <c r="AD14" s="5">
        <v>84</v>
      </c>
      <c r="AE14" s="5">
        <v>45</v>
      </c>
      <c r="AF14" s="5">
        <v>76918</v>
      </c>
    </row>
    <row r="15" spans="1:32" ht="15.6" customHeight="1" x14ac:dyDescent="0.2">
      <c r="A15" s="4"/>
      <c r="B15" s="3" t="s">
        <v>9</v>
      </c>
      <c r="C15" s="5">
        <v>31453</v>
      </c>
      <c r="D15" s="5">
        <v>138</v>
      </c>
      <c r="E15" s="5">
        <v>106</v>
      </c>
      <c r="F15" s="5">
        <v>715</v>
      </c>
      <c r="G15" s="5">
        <v>7339</v>
      </c>
      <c r="H15" s="5">
        <v>44</v>
      </c>
      <c r="I15" s="5">
        <v>17</v>
      </c>
      <c r="J15" s="5">
        <v>260</v>
      </c>
      <c r="K15" s="5">
        <v>91</v>
      </c>
      <c r="L15" s="5">
        <v>23</v>
      </c>
      <c r="M15" s="5">
        <v>1489283</v>
      </c>
      <c r="N15" s="5">
        <v>215</v>
      </c>
      <c r="O15" s="5">
        <v>2</v>
      </c>
      <c r="P15" s="5">
        <v>148</v>
      </c>
      <c r="Q15" s="5">
        <v>2809</v>
      </c>
      <c r="R15" s="5">
        <v>1481</v>
      </c>
      <c r="S15" s="5">
        <v>898</v>
      </c>
      <c r="T15" s="5">
        <v>274</v>
      </c>
      <c r="U15" s="5">
        <v>40</v>
      </c>
      <c r="V15" s="5">
        <v>6067</v>
      </c>
      <c r="W15" s="5">
        <v>1607</v>
      </c>
      <c r="X15" s="5">
        <v>1266</v>
      </c>
      <c r="Y15" s="5">
        <v>637</v>
      </c>
      <c r="Z15" s="5">
        <v>317</v>
      </c>
      <c r="AA15" s="5">
        <v>75</v>
      </c>
      <c r="AB15" s="5">
        <v>151</v>
      </c>
      <c r="AC15" s="5">
        <v>76</v>
      </c>
      <c r="AD15" s="5">
        <v>255</v>
      </c>
      <c r="AE15" s="5">
        <v>57</v>
      </c>
      <c r="AF15" s="5">
        <v>1545844</v>
      </c>
    </row>
    <row r="16" spans="1:32" ht="15.6" customHeight="1" x14ac:dyDescent="0.2">
      <c r="A16" s="4"/>
      <c r="B16" s="3" t="s">
        <v>10</v>
      </c>
      <c r="C16" s="5">
        <v>1689</v>
      </c>
      <c r="D16" s="5">
        <v>7</v>
      </c>
      <c r="E16" s="5">
        <v>1</v>
      </c>
      <c r="F16" s="5">
        <v>5</v>
      </c>
      <c r="G16" s="5">
        <v>628</v>
      </c>
      <c r="H16" s="5">
        <v>2</v>
      </c>
      <c r="I16" s="6" t="s">
        <v>29</v>
      </c>
      <c r="J16" s="5">
        <v>3</v>
      </c>
      <c r="K16" s="5">
        <v>202</v>
      </c>
      <c r="L16" s="5">
        <v>1</v>
      </c>
      <c r="M16" s="5">
        <v>361</v>
      </c>
      <c r="N16" s="5">
        <v>32413</v>
      </c>
      <c r="O16" s="6" t="s">
        <v>29</v>
      </c>
      <c r="P16" s="5">
        <v>6</v>
      </c>
      <c r="Q16" s="5">
        <v>413</v>
      </c>
      <c r="R16" s="5">
        <v>129</v>
      </c>
      <c r="S16" s="5">
        <v>4</v>
      </c>
      <c r="T16" s="5">
        <v>19</v>
      </c>
      <c r="U16" s="5">
        <v>1</v>
      </c>
      <c r="V16" s="5">
        <v>135</v>
      </c>
      <c r="W16" s="5">
        <v>88</v>
      </c>
      <c r="X16" s="5">
        <v>26</v>
      </c>
      <c r="Y16" s="5">
        <v>4</v>
      </c>
      <c r="Z16" s="5">
        <v>32</v>
      </c>
      <c r="AA16" s="6" t="s">
        <v>29</v>
      </c>
      <c r="AB16" s="5">
        <v>54</v>
      </c>
      <c r="AC16" s="6" t="s">
        <v>29</v>
      </c>
      <c r="AD16" s="5">
        <v>6</v>
      </c>
      <c r="AE16" s="5">
        <v>19</v>
      </c>
      <c r="AF16" s="5">
        <v>36248</v>
      </c>
    </row>
    <row r="17" spans="1:32" ht="15.6" customHeight="1" x14ac:dyDescent="0.2">
      <c r="A17" s="4"/>
      <c r="B17" s="3" t="s">
        <v>11</v>
      </c>
      <c r="C17" s="5">
        <v>336</v>
      </c>
      <c r="D17" s="5">
        <v>1</v>
      </c>
      <c r="E17" s="5">
        <v>13</v>
      </c>
      <c r="F17" s="6" t="s">
        <v>29</v>
      </c>
      <c r="G17" s="5">
        <v>46</v>
      </c>
      <c r="H17" s="5">
        <v>1</v>
      </c>
      <c r="I17" s="5">
        <v>11</v>
      </c>
      <c r="J17" s="6" t="s">
        <v>29</v>
      </c>
      <c r="K17" s="6" t="s">
        <v>29</v>
      </c>
      <c r="L17" s="5">
        <v>2</v>
      </c>
      <c r="M17" s="5">
        <v>12</v>
      </c>
      <c r="N17" s="5">
        <v>1</v>
      </c>
      <c r="O17" s="5">
        <v>19308</v>
      </c>
      <c r="P17" s="5">
        <v>61</v>
      </c>
      <c r="Q17" s="5">
        <v>3</v>
      </c>
      <c r="R17" s="5">
        <v>5</v>
      </c>
      <c r="S17" s="5">
        <v>1</v>
      </c>
      <c r="T17" s="6" t="s">
        <v>29</v>
      </c>
      <c r="U17" s="5">
        <v>11</v>
      </c>
      <c r="V17" s="5">
        <v>301</v>
      </c>
      <c r="W17" s="5">
        <v>36</v>
      </c>
      <c r="X17" s="5">
        <v>11</v>
      </c>
      <c r="Y17" s="5">
        <v>9</v>
      </c>
      <c r="Z17" s="5">
        <v>1</v>
      </c>
      <c r="AA17" s="5">
        <v>1</v>
      </c>
      <c r="AB17" s="6" t="s">
        <v>29</v>
      </c>
      <c r="AC17" s="5">
        <v>26</v>
      </c>
      <c r="AD17" s="5">
        <v>10</v>
      </c>
      <c r="AE17" s="5">
        <v>9</v>
      </c>
      <c r="AF17" s="5">
        <v>20216</v>
      </c>
    </row>
    <row r="18" spans="1:32" ht="15.6" customHeight="1" x14ac:dyDescent="0.2">
      <c r="A18" s="4"/>
      <c r="B18" s="3" t="s">
        <v>12</v>
      </c>
      <c r="C18" s="5">
        <v>3282</v>
      </c>
      <c r="D18" s="5">
        <v>12</v>
      </c>
      <c r="E18" s="5">
        <v>41</v>
      </c>
      <c r="F18" s="5">
        <v>6</v>
      </c>
      <c r="G18" s="5">
        <v>763</v>
      </c>
      <c r="H18" s="5">
        <v>41</v>
      </c>
      <c r="I18" s="5">
        <v>24</v>
      </c>
      <c r="J18" s="5">
        <v>15</v>
      </c>
      <c r="K18" s="5">
        <v>1</v>
      </c>
      <c r="L18" s="5">
        <v>11</v>
      </c>
      <c r="M18" s="5">
        <v>270</v>
      </c>
      <c r="N18" s="5">
        <v>22</v>
      </c>
      <c r="O18" s="5">
        <v>106</v>
      </c>
      <c r="P18" s="5">
        <v>88514</v>
      </c>
      <c r="Q18" s="5">
        <v>67</v>
      </c>
      <c r="R18" s="5">
        <v>86</v>
      </c>
      <c r="S18" s="5">
        <v>46</v>
      </c>
      <c r="T18" s="5">
        <v>5</v>
      </c>
      <c r="U18" s="5">
        <v>58</v>
      </c>
      <c r="V18" s="5">
        <v>1559</v>
      </c>
      <c r="W18" s="5">
        <v>301</v>
      </c>
      <c r="X18" s="5">
        <v>80</v>
      </c>
      <c r="Y18" s="5">
        <v>111</v>
      </c>
      <c r="Z18" s="5">
        <v>17</v>
      </c>
      <c r="AA18" s="5">
        <v>10</v>
      </c>
      <c r="AB18" s="5">
        <v>5</v>
      </c>
      <c r="AC18" s="5">
        <v>231</v>
      </c>
      <c r="AD18" s="5">
        <v>68</v>
      </c>
      <c r="AE18" s="5">
        <v>174</v>
      </c>
      <c r="AF18" s="5">
        <v>95926</v>
      </c>
    </row>
    <row r="19" spans="1:32" ht="15.6" customHeight="1" x14ac:dyDescent="0.2">
      <c r="A19" s="4"/>
      <c r="B19" s="3" t="s">
        <v>13</v>
      </c>
      <c r="C19" s="5">
        <v>9471</v>
      </c>
      <c r="D19" s="5">
        <v>22</v>
      </c>
      <c r="E19" s="5">
        <v>6</v>
      </c>
      <c r="F19" s="5">
        <v>50</v>
      </c>
      <c r="G19" s="5">
        <v>3223</v>
      </c>
      <c r="H19" s="5">
        <v>4</v>
      </c>
      <c r="I19" s="5">
        <v>2</v>
      </c>
      <c r="J19" s="5">
        <v>9</v>
      </c>
      <c r="K19" s="5">
        <v>869</v>
      </c>
      <c r="L19" s="5">
        <v>3</v>
      </c>
      <c r="M19" s="5">
        <v>3351</v>
      </c>
      <c r="N19" s="5">
        <v>656</v>
      </c>
      <c r="O19" s="6" t="s">
        <v>29</v>
      </c>
      <c r="P19" s="5">
        <v>29</v>
      </c>
      <c r="Q19" s="5">
        <v>215295</v>
      </c>
      <c r="R19" s="5">
        <v>1065</v>
      </c>
      <c r="S19" s="5">
        <v>65</v>
      </c>
      <c r="T19" s="5">
        <v>8</v>
      </c>
      <c r="U19" s="5">
        <v>2</v>
      </c>
      <c r="V19" s="5">
        <v>1224</v>
      </c>
      <c r="W19" s="5">
        <v>406</v>
      </c>
      <c r="X19" s="5">
        <v>313</v>
      </c>
      <c r="Y19" s="5">
        <v>64</v>
      </c>
      <c r="Z19" s="5">
        <v>226</v>
      </c>
      <c r="AA19" s="5">
        <v>38</v>
      </c>
      <c r="AB19" s="5">
        <v>168</v>
      </c>
      <c r="AC19" s="5">
        <v>8</v>
      </c>
      <c r="AD19" s="5">
        <v>57</v>
      </c>
      <c r="AE19" s="5">
        <v>19</v>
      </c>
      <c r="AF19" s="5">
        <v>236653</v>
      </c>
    </row>
    <row r="20" spans="1:32" ht="15.6" customHeight="1" x14ac:dyDescent="0.2">
      <c r="A20" s="4"/>
      <c r="B20" s="3" t="s">
        <v>14</v>
      </c>
      <c r="C20" s="5">
        <v>6473</v>
      </c>
      <c r="D20" s="5">
        <v>44</v>
      </c>
      <c r="E20" s="5">
        <v>11</v>
      </c>
      <c r="F20" s="5">
        <v>22</v>
      </c>
      <c r="G20" s="5">
        <v>1067</v>
      </c>
      <c r="H20" s="5">
        <v>10</v>
      </c>
      <c r="I20" s="5">
        <v>5</v>
      </c>
      <c r="J20" s="5">
        <v>2</v>
      </c>
      <c r="K20" s="5">
        <v>28</v>
      </c>
      <c r="L20" s="6" t="s">
        <v>29</v>
      </c>
      <c r="M20" s="5">
        <v>1253</v>
      </c>
      <c r="N20" s="5">
        <v>130</v>
      </c>
      <c r="O20" s="5">
        <v>1</v>
      </c>
      <c r="P20" s="5">
        <v>40</v>
      </c>
      <c r="Q20" s="5">
        <v>444</v>
      </c>
      <c r="R20" s="5">
        <v>155976</v>
      </c>
      <c r="S20" s="5">
        <v>29</v>
      </c>
      <c r="T20" s="5">
        <v>5</v>
      </c>
      <c r="U20" s="5">
        <v>7</v>
      </c>
      <c r="V20" s="5">
        <v>812</v>
      </c>
      <c r="W20" s="5">
        <v>1438</v>
      </c>
      <c r="X20" s="5">
        <v>397</v>
      </c>
      <c r="Y20" s="5">
        <v>27</v>
      </c>
      <c r="Z20" s="5">
        <v>305</v>
      </c>
      <c r="AA20" s="5">
        <v>13</v>
      </c>
      <c r="AB20" s="5">
        <v>283</v>
      </c>
      <c r="AC20" s="5">
        <v>7</v>
      </c>
      <c r="AD20" s="5">
        <v>60</v>
      </c>
      <c r="AE20" s="5">
        <v>79</v>
      </c>
      <c r="AF20" s="5">
        <v>168968</v>
      </c>
    </row>
    <row r="21" spans="1:32" ht="15.6" customHeight="1" x14ac:dyDescent="0.2">
      <c r="A21" s="4"/>
      <c r="B21" s="3" t="s">
        <v>15</v>
      </c>
      <c r="C21" s="5">
        <v>1851</v>
      </c>
      <c r="D21" s="5">
        <v>4</v>
      </c>
      <c r="E21" s="5">
        <v>3</v>
      </c>
      <c r="F21" s="5">
        <v>458</v>
      </c>
      <c r="G21" s="5">
        <v>515</v>
      </c>
      <c r="H21" s="5">
        <v>3</v>
      </c>
      <c r="I21" s="5">
        <v>3</v>
      </c>
      <c r="J21" s="5">
        <v>564</v>
      </c>
      <c r="K21" s="6" t="s">
        <v>29</v>
      </c>
      <c r="L21" s="5">
        <v>1</v>
      </c>
      <c r="M21" s="5">
        <v>986</v>
      </c>
      <c r="N21" s="5">
        <v>5</v>
      </c>
      <c r="O21" s="5">
        <v>8</v>
      </c>
      <c r="P21" s="5">
        <v>15</v>
      </c>
      <c r="Q21" s="5">
        <v>18</v>
      </c>
      <c r="R21" s="5">
        <v>19</v>
      </c>
      <c r="S21" s="5">
        <v>70866</v>
      </c>
      <c r="T21" s="5">
        <v>237</v>
      </c>
      <c r="U21" s="5">
        <v>13</v>
      </c>
      <c r="V21" s="5">
        <v>865</v>
      </c>
      <c r="W21" s="5">
        <v>89</v>
      </c>
      <c r="X21" s="5">
        <v>44</v>
      </c>
      <c r="Y21" s="5">
        <v>337</v>
      </c>
      <c r="Z21" s="5">
        <v>7</v>
      </c>
      <c r="AA21" s="5">
        <v>6</v>
      </c>
      <c r="AB21" s="5">
        <v>2</v>
      </c>
      <c r="AC21" s="5">
        <v>5</v>
      </c>
      <c r="AD21" s="5">
        <v>10</v>
      </c>
      <c r="AE21" s="5">
        <v>19</v>
      </c>
      <c r="AF21" s="5">
        <v>76953</v>
      </c>
    </row>
    <row r="22" spans="1:32" ht="15.6" customHeight="1" x14ac:dyDescent="0.2">
      <c r="A22" s="4"/>
      <c r="B22" s="3" t="s">
        <v>16</v>
      </c>
      <c r="C22" s="5">
        <v>1216</v>
      </c>
      <c r="D22" s="5">
        <v>2</v>
      </c>
      <c r="E22" s="5">
        <v>2</v>
      </c>
      <c r="F22" s="5">
        <v>37</v>
      </c>
      <c r="G22" s="5">
        <v>102</v>
      </c>
      <c r="H22" s="5">
        <v>2</v>
      </c>
      <c r="I22" s="5">
        <v>2</v>
      </c>
      <c r="J22" s="5">
        <v>55</v>
      </c>
      <c r="K22" s="6" t="s">
        <v>29</v>
      </c>
      <c r="L22" s="5">
        <v>2</v>
      </c>
      <c r="M22" s="5">
        <v>515</v>
      </c>
      <c r="N22" s="5">
        <v>6</v>
      </c>
      <c r="O22" s="5">
        <v>1</v>
      </c>
      <c r="P22" s="5">
        <v>7</v>
      </c>
      <c r="Q22" s="5">
        <v>14</v>
      </c>
      <c r="R22" s="5">
        <v>12</v>
      </c>
      <c r="S22" s="5">
        <v>122</v>
      </c>
      <c r="T22" s="5">
        <v>31801</v>
      </c>
      <c r="U22" s="5">
        <v>6</v>
      </c>
      <c r="V22" s="5">
        <v>411</v>
      </c>
      <c r="W22" s="5">
        <v>20</v>
      </c>
      <c r="X22" s="5">
        <v>12</v>
      </c>
      <c r="Y22" s="5">
        <v>362</v>
      </c>
      <c r="Z22" s="5">
        <v>2</v>
      </c>
      <c r="AA22" s="6" t="s">
        <v>29</v>
      </c>
      <c r="AB22" s="6" t="s">
        <v>29</v>
      </c>
      <c r="AC22" s="5">
        <v>10</v>
      </c>
      <c r="AD22" s="5">
        <v>4</v>
      </c>
      <c r="AE22" s="5">
        <v>20</v>
      </c>
      <c r="AF22" s="5">
        <v>34745</v>
      </c>
    </row>
    <row r="23" spans="1:32" ht="15.6" customHeight="1" x14ac:dyDescent="0.2">
      <c r="A23" s="4"/>
      <c r="B23" s="3" t="s">
        <v>17</v>
      </c>
      <c r="C23" s="5">
        <v>2102</v>
      </c>
      <c r="D23" s="6" t="s">
        <v>29</v>
      </c>
      <c r="E23" s="5">
        <v>10</v>
      </c>
      <c r="F23" s="5">
        <v>7</v>
      </c>
      <c r="G23" s="5">
        <v>155</v>
      </c>
      <c r="H23" s="5">
        <v>58</v>
      </c>
      <c r="I23" s="5">
        <v>67</v>
      </c>
      <c r="J23" s="5">
        <v>9</v>
      </c>
      <c r="K23" s="5">
        <v>1</v>
      </c>
      <c r="L23" s="5">
        <v>13</v>
      </c>
      <c r="M23" s="5">
        <v>103</v>
      </c>
      <c r="N23" s="6" t="s">
        <v>29</v>
      </c>
      <c r="O23" s="5">
        <v>9</v>
      </c>
      <c r="P23" s="5">
        <v>51</v>
      </c>
      <c r="Q23" s="5">
        <v>9</v>
      </c>
      <c r="R23" s="5">
        <v>28</v>
      </c>
      <c r="S23" s="5">
        <v>24</v>
      </c>
      <c r="T23" s="5">
        <v>23</v>
      </c>
      <c r="U23" s="5">
        <v>40439</v>
      </c>
      <c r="V23" s="5">
        <v>995</v>
      </c>
      <c r="W23" s="5">
        <v>91</v>
      </c>
      <c r="X23" s="5">
        <v>9</v>
      </c>
      <c r="Y23" s="5">
        <v>36</v>
      </c>
      <c r="Z23" s="6" t="s">
        <v>29</v>
      </c>
      <c r="AA23" s="5">
        <v>2</v>
      </c>
      <c r="AB23" s="6" t="s">
        <v>29</v>
      </c>
      <c r="AC23" s="5">
        <v>28</v>
      </c>
      <c r="AD23" s="5">
        <v>22</v>
      </c>
      <c r="AE23" s="5">
        <v>27</v>
      </c>
      <c r="AF23" s="5">
        <v>44318</v>
      </c>
    </row>
    <row r="24" spans="1:32" ht="15.6" customHeight="1" x14ac:dyDescent="0.2">
      <c r="A24" s="4"/>
      <c r="B24" s="3" t="s">
        <v>18</v>
      </c>
      <c r="C24" s="5">
        <v>29246</v>
      </c>
      <c r="D24" s="5">
        <v>164</v>
      </c>
      <c r="E24" s="5">
        <v>1219</v>
      </c>
      <c r="F24" s="5">
        <v>481</v>
      </c>
      <c r="G24" s="5">
        <v>11880</v>
      </c>
      <c r="H24" s="5">
        <v>539</v>
      </c>
      <c r="I24" s="5">
        <v>539</v>
      </c>
      <c r="J24" s="5">
        <v>666</v>
      </c>
      <c r="K24" s="5">
        <v>22</v>
      </c>
      <c r="L24" s="5">
        <v>383</v>
      </c>
      <c r="M24" s="5">
        <v>12857</v>
      </c>
      <c r="N24" s="5">
        <v>124</v>
      </c>
      <c r="O24" s="5">
        <v>166</v>
      </c>
      <c r="P24" s="5">
        <v>1144</v>
      </c>
      <c r="Q24" s="5">
        <v>1692</v>
      </c>
      <c r="R24" s="5">
        <v>1410</v>
      </c>
      <c r="S24" s="5">
        <v>2545</v>
      </c>
      <c r="T24" s="5">
        <v>529</v>
      </c>
      <c r="U24" s="5">
        <v>1048</v>
      </c>
      <c r="V24" s="5">
        <v>1186991</v>
      </c>
      <c r="W24" s="5">
        <v>7128</v>
      </c>
      <c r="X24" s="5">
        <v>1982</v>
      </c>
      <c r="Y24" s="5">
        <v>3445</v>
      </c>
      <c r="Z24" s="5">
        <v>200</v>
      </c>
      <c r="AA24" s="5">
        <v>554</v>
      </c>
      <c r="AB24" s="5">
        <v>69</v>
      </c>
      <c r="AC24" s="5">
        <v>716</v>
      </c>
      <c r="AD24" s="5">
        <v>1402</v>
      </c>
      <c r="AE24" s="5">
        <v>746</v>
      </c>
      <c r="AF24" s="5">
        <v>1269887</v>
      </c>
    </row>
    <row r="25" spans="1:32" ht="15.6" customHeight="1" x14ac:dyDescent="0.2">
      <c r="A25" s="4"/>
      <c r="B25" s="3" t="s">
        <v>19</v>
      </c>
      <c r="C25" s="5">
        <v>12926</v>
      </c>
      <c r="D25" s="5">
        <v>209</v>
      </c>
      <c r="E25" s="5">
        <v>143</v>
      </c>
      <c r="F25" s="5">
        <v>129</v>
      </c>
      <c r="G25" s="5">
        <v>1336</v>
      </c>
      <c r="H25" s="5">
        <v>15</v>
      </c>
      <c r="I25" s="5">
        <v>19</v>
      </c>
      <c r="J25" s="5">
        <v>57</v>
      </c>
      <c r="K25" s="5">
        <v>24</v>
      </c>
      <c r="L25" s="5">
        <v>16</v>
      </c>
      <c r="M25" s="5">
        <v>1897</v>
      </c>
      <c r="N25" s="5">
        <v>148</v>
      </c>
      <c r="O25" s="5">
        <v>13</v>
      </c>
      <c r="P25" s="5">
        <v>108</v>
      </c>
      <c r="Q25" s="5">
        <v>494</v>
      </c>
      <c r="R25" s="5">
        <v>3387</v>
      </c>
      <c r="S25" s="5">
        <v>154</v>
      </c>
      <c r="T25" s="5">
        <v>20</v>
      </c>
      <c r="U25" s="5">
        <v>75</v>
      </c>
      <c r="V25" s="5">
        <v>2384</v>
      </c>
      <c r="W25" s="5">
        <v>207570</v>
      </c>
      <c r="X25" s="5">
        <v>755</v>
      </c>
      <c r="Y25" s="5">
        <v>111</v>
      </c>
      <c r="Z25" s="5">
        <v>535</v>
      </c>
      <c r="AA25" s="5">
        <v>112</v>
      </c>
      <c r="AB25" s="5">
        <v>616</v>
      </c>
      <c r="AC25" s="5">
        <v>15</v>
      </c>
      <c r="AD25" s="5">
        <v>488</v>
      </c>
      <c r="AE25" s="5">
        <v>217</v>
      </c>
      <c r="AF25" s="5">
        <v>233973</v>
      </c>
    </row>
    <row r="26" spans="1:32" ht="15.6" customHeight="1" x14ac:dyDescent="0.2">
      <c r="A26" s="4"/>
      <c r="B26" s="3" t="s">
        <v>20</v>
      </c>
      <c r="C26" s="5">
        <v>5698</v>
      </c>
      <c r="D26" s="5">
        <v>1342</v>
      </c>
      <c r="E26" s="5">
        <v>59</v>
      </c>
      <c r="F26" s="5">
        <v>34</v>
      </c>
      <c r="G26" s="5">
        <v>774</v>
      </c>
      <c r="H26" s="5">
        <v>6</v>
      </c>
      <c r="I26" s="5">
        <v>12</v>
      </c>
      <c r="J26" s="5">
        <v>36</v>
      </c>
      <c r="K26" s="5">
        <v>4</v>
      </c>
      <c r="L26" s="5">
        <v>9</v>
      </c>
      <c r="M26" s="5">
        <v>2157</v>
      </c>
      <c r="N26" s="5">
        <v>16</v>
      </c>
      <c r="O26" s="5">
        <v>14</v>
      </c>
      <c r="P26" s="5">
        <v>53</v>
      </c>
      <c r="Q26" s="5">
        <v>323</v>
      </c>
      <c r="R26" s="5">
        <v>858</v>
      </c>
      <c r="S26" s="5">
        <v>74</v>
      </c>
      <c r="T26" s="5">
        <v>15</v>
      </c>
      <c r="U26" s="5">
        <v>11</v>
      </c>
      <c r="V26" s="5">
        <v>1350</v>
      </c>
      <c r="W26" s="5">
        <v>889</v>
      </c>
      <c r="X26" s="5">
        <v>166335</v>
      </c>
      <c r="Y26" s="5">
        <v>53</v>
      </c>
      <c r="Z26" s="5">
        <v>650</v>
      </c>
      <c r="AA26" s="5">
        <v>352</v>
      </c>
      <c r="AB26" s="5">
        <v>545</v>
      </c>
      <c r="AC26" s="5">
        <v>34</v>
      </c>
      <c r="AD26" s="5">
        <v>870</v>
      </c>
      <c r="AE26" s="5">
        <v>94</v>
      </c>
      <c r="AF26" s="5">
        <v>182667</v>
      </c>
    </row>
    <row r="27" spans="1:32" ht="15.6" customHeight="1" x14ac:dyDescent="0.2">
      <c r="A27" s="4"/>
      <c r="B27" s="3" t="s">
        <v>21</v>
      </c>
      <c r="C27" s="5">
        <v>3862</v>
      </c>
      <c r="D27" s="5">
        <v>3</v>
      </c>
      <c r="E27" s="5">
        <v>9</v>
      </c>
      <c r="F27" s="5">
        <v>128</v>
      </c>
      <c r="G27" s="5">
        <v>638</v>
      </c>
      <c r="H27" s="5">
        <v>16</v>
      </c>
      <c r="I27" s="5">
        <v>3</v>
      </c>
      <c r="J27" s="5">
        <v>437</v>
      </c>
      <c r="K27" s="6" t="s">
        <v>29</v>
      </c>
      <c r="L27" s="5">
        <v>8</v>
      </c>
      <c r="M27" s="5">
        <v>1279</v>
      </c>
      <c r="N27" s="5">
        <v>2</v>
      </c>
      <c r="O27" s="5">
        <v>3</v>
      </c>
      <c r="P27" s="5">
        <v>91</v>
      </c>
      <c r="Q27" s="5">
        <v>105</v>
      </c>
      <c r="R27" s="5">
        <v>21</v>
      </c>
      <c r="S27" s="5">
        <v>525</v>
      </c>
      <c r="T27" s="5">
        <v>379</v>
      </c>
      <c r="U27" s="5">
        <v>20</v>
      </c>
      <c r="V27" s="5">
        <v>2224</v>
      </c>
      <c r="W27" s="5">
        <v>138</v>
      </c>
      <c r="X27" s="5">
        <v>47</v>
      </c>
      <c r="Y27" s="5">
        <v>82202</v>
      </c>
      <c r="Z27" s="5">
        <v>9</v>
      </c>
      <c r="AA27" s="5">
        <v>11</v>
      </c>
      <c r="AB27" s="5">
        <v>1</v>
      </c>
      <c r="AC27" s="5">
        <v>24</v>
      </c>
      <c r="AD27" s="5">
        <v>36</v>
      </c>
      <c r="AE27" s="5">
        <v>110</v>
      </c>
      <c r="AF27" s="5">
        <v>92331</v>
      </c>
    </row>
    <row r="28" spans="1:32" ht="15.6" customHeight="1" x14ac:dyDescent="0.2">
      <c r="A28" s="4"/>
      <c r="B28" s="3" t="s">
        <v>22</v>
      </c>
      <c r="C28" s="5">
        <v>1384</v>
      </c>
      <c r="D28" s="5">
        <v>49</v>
      </c>
      <c r="E28" s="5">
        <v>5</v>
      </c>
      <c r="F28" s="5">
        <v>1</v>
      </c>
      <c r="G28" s="5">
        <v>347</v>
      </c>
      <c r="H28" s="5">
        <v>5</v>
      </c>
      <c r="I28" s="5">
        <v>4</v>
      </c>
      <c r="J28" s="5">
        <v>2</v>
      </c>
      <c r="K28" s="5">
        <v>4</v>
      </c>
      <c r="L28" s="6" t="s">
        <v>29</v>
      </c>
      <c r="M28" s="5">
        <v>476</v>
      </c>
      <c r="N28" s="5">
        <v>29</v>
      </c>
      <c r="O28" s="5">
        <v>1</v>
      </c>
      <c r="P28" s="5">
        <v>46</v>
      </c>
      <c r="Q28" s="5">
        <v>182</v>
      </c>
      <c r="R28" s="5">
        <v>375</v>
      </c>
      <c r="S28" s="5">
        <v>8</v>
      </c>
      <c r="T28" s="5">
        <v>3</v>
      </c>
      <c r="U28" s="5">
        <v>3</v>
      </c>
      <c r="V28" s="5">
        <v>229</v>
      </c>
      <c r="W28" s="5">
        <v>203</v>
      </c>
      <c r="X28" s="5">
        <v>373</v>
      </c>
      <c r="Y28" s="5">
        <v>5</v>
      </c>
      <c r="Z28" s="5">
        <v>34929</v>
      </c>
      <c r="AA28" s="5">
        <v>11</v>
      </c>
      <c r="AB28" s="5">
        <v>236</v>
      </c>
      <c r="AC28" s="5">
        <v>4</v>
      </c>
      <c r="AD28" s="5">
        <v>34</v>
      </c>
      <c r="AE28" s="5">
        <v>11</v>
      </c>
      <c r="AF28" s="5">
        <v>38959</v>
      </c>
    </row>
    <row r="29" spans="1:32" ht="15.6" customHeight="1" x14ac:dyDescent="0.2">
      <c r="A29" s="4"/>
      <c r="B29" s="3" t="s">
        <v>23</v>
      </c>
      <c r="C29" s="5">
        <v>1323</v>
      </c>
      <c r="D29" s="5">
        <v>73</v>
      </c>
      <c r="E29" s="5">
        <v>337</v>
      </c>
      <c r="F29" s="5">
        <v>7</v>
      </c>
      <c r="G29" s="5">
        <v>301</v>
      </c>
      <c r="H29" s="5">
        <v>7</v>
      </c>
      <c r="I29" s="5">
        <v>13</v>
      </c>
      <c r="J29" s="5">
        <v>8</v>
      </c>
      <c r="K29" s="5">
        <v>2</v>
      </c>
      <c r="L29" s="5">
        <v>12</v>
      </c>
      <c r="M29" s="5">
        <v>284</v>
      </c>
      <c r="N29" s="5">
        <v>6</v>
      </c>
      <c r="O29" s="5">
        <v>3</v>
      </c>
      <c r="P29" s="5">
        <v>20</v>
      </c>
      <c r="Q29" s="5">
        <v>54</v>
      </c>
      <c r="R29" s="5">
        <v>71</v>
      </c>
      <c r="S29" s="5">
        <v>22</v>
      </c>
      <c r="T29" s="5">
        <v>6</v>
      </c>
      <c r="U29" s="5">
        <v>15</v>
      </c>
      <c r="V29" s="5">
        <v>932</v>
      </c>
      <c r="W29" s="5">
        <v>184</v>
      </c>
      <c r="X29" s="5">
        <v>610</v>
      </c>
      <c r="Y29" s="5">
        <v>16</v>
      </c>
      <c r="Z29" s="5">
        <v>8</v>
      </c>
      <c r="AA29" s="5">
        <v>29428</v>
      </c>
      <c r="AB29" s="5">
        <v>10</v>
      </c>
      <c r="AC29" s="5">
        <v>6</v>
      </c>
      <c r="AD29" s="5">
        <v>743</v>
      </c>
      <c r="AE29" s="5">
        <v>47</v>
      </c>
      <c r="AF29" s="5">
        <v>34548</v>
      </c>
    </row>
    <row r="30" spans="1:32" ht="15.6" customHeight="1" x14ac:dyDescent="0.2">
      <c r="A30" s="4"/>
      <c r="B30" s="3" t="s">
        <v>24</v>
      </c>
      <c r="C30" s="5">
        <v>1005</v>
      </c>
      <c r="D30" s="5">
        <v>37</v>
      </c>
      <c r="E30" s="5">
        <v>1</v>
      </c>
      <c r="F30" s="5">
        <v>5</v>
      </c>
      <c r="G30" s="5">
        <v>142</v>
      </c>
      <c r="H30" s="6" t="s">
        <v>29</v>
      </c>
      <c r="I30" s="5">
        <v>5</v>
      </c>
      <c r="J30" s="6" t="s">
        <v>29</v>
      </c>
      <c r="K30" s="5">
        <v>3</v>
      </c>
      <c r="L30" s="6" t="s">
        <v>29</v>
      </c>
      <c r="M30" s="5">
        <v>398</v>
      </c>
      <c r="N30" s="5">
        <v>17</v>
      </c>
      <c r="O30" s="5">
        <v>1</v>
      </c>
      <c r="P30" s="5">
        <v>1</v>
      </c>
      <c r="Q30" s="5">
        <v>87</v>
      </c>
      <c r="R30" s="5">
        <v>263</v>
      </c>
      <c r="S30" s="5">
        <v>9</v>
      </c>
      <c r="T30" s="6" t="s">
        <v>29</v>
      </c>
      <c r="U30" s="6" t="s">
        <v>29</v>
      </c>
      <c r="V30" s="5">
        <v>122</v>
      </c>
      <c r="W30" s="5">
        <v>239</v>
      </c>
      <c r="X30" s="5">
        <v>256</v>
      </c>
      <c r="Y30" s="6" t="s">
        <v>29</v>
      </c>
      <c r="Z30" s="5">
        <v>260</v>
      </c>
      <c r="AA30" s="5">
        <v>2</v>
      </c>
      <c r="AB30" s="5">
        <v>35716</v>
      </c>
      <c r="AC30" s="5">
        <v>15</v>
      </c>
      <c r="AD30" s="5">
        <v>41</v>
      </c>
      <c r="AE30" s="5">
        <v>7</v>
      </c>
      <c r="AF30" s="5">
        <v>38632</v>
      </c>
    </row>
    <row r="31" spans="1:32" ht="15.6" customHeight="1" x14ac:dyDescent="0.2">
      <c r="A31" s="4"/>
      <c r="B31" s="3" t="s">
        <v>25</v>
      </c>
      <c r="C31" s="5">
        <v>2727</v>
      </c>
      <c r="D31" s="5">
        <v>7</v>
      </c>
      <c r="E31" s="5">
        <v>64</v>
      </c>
      <c r="F31" s="5">
        <v>17</v>
      </c>
      <c r="G31" s="5">
        <v>901</v>
      </c>
      <c r="H31" s="5">
        <v>60</v>
      </c>
      <c r="I31" s="5">
        <v>70</v>
      </c>
      <c r="J31" s="5">
        <v>49</v>
      </c>
      <c r="K31" s="5">
        <v>1</v>
      </c>
      <c r="L31" s="5">
        <v>67</v>
      </c>
      <c r="M31" s="5">
        <v>705</v>
      </c>
      <c r="N31" s="5">
        <v>9</v>
      </c>
      <c r="O31" s="5">
        <v>38</v>
      </c>
      <c r="P31" s="5">
        <v>284</v>
      </c>
      <c r="Q31" s="5">
        <v>60</v>
      </c>
      <c r="R31" s="5">
        <v>62</v>
      </c>
      <c r="S31" s="5">
        <v>111</v>
      </c>
      <c r="T31" s="5">
        <v>66</v>
      </c>
      <c r="U31" s="5">
        <v>61</v>
      </c>
      <c r="V31" s="5">
        <v>3091</v>
      </c>
      <c r="W31" s="5">
        <v>328</v>
      </c>
      <c r="X31" s="5">
        <v>84</v>
      </c>
      <c r="Y31" s="5">
        <v>202</v>
      </c>
      <c r="Z31" s="5">
        <v>7</v>
      </c>
      <c r="AA31" s="5">
        <v>15</v>
      </c>
      <c r="AB31" s="5">
        <v>4</v>
      </c>
      <c r="AC31" s="5">
        <v>72832</v>
      </c>
      <c r="AD31" s="5">
        <v>52</v>
      </c>
      <c r="AE31" s="5">
        <v>140</v>
      </c>
      <c r="AF31" s="5">
        <v>82114</v>
      </c>
    </row>
    <row r="32" spans="1:32" ht="15.6" customHeight="1" x14ac:dyDescent="0.2">
      <c r="A32" s="4"/>
      <c r="B32" s="3" t="s">
        <v>26</v>
      </c>
      <c r="C32" s="5">
        <v>2482</v>
      </c>
      <c r="D32" s="5">
        <v>113</v>
      </c>
      <c r="E32" s="5">
        <v>172</v>
      </c>
      <c r="F32" s="5">
        <v>12</v>
      </c>
      <c r="G32" s="5">
        <v>394</v>
      </c>
      <c r="H32" s="5">
        <v>15</v>
      </c>
      <c r="I32" s="5">
        <v>24</v>
      </c>
      <c r="J32" s="5">
        <v>10</v>
      </c>
      <c r="K32" s="5">
        <v>3</v>
      </c>
      <c r="L32" s="5">
        <v>12</v>
      </c>
      <c r="M32" s="5">
        <v>470</v>
      </c>
      <c r="N32" s="5">
        <v>9</v>
      </c>
      <c r="O32" s="5">
        <v>5</v>
      </c>
      <c r="P32" s="5">
        <v>65</v>
      </c>
      <c r="Q32" s="5">
        <v>39</v>
      </c>
      <c r="R32" s="5">
        <v>107</v>
      </c>
      <c r="S32" s="5">
        <v>24</v>
      </c>
      <c r="T32" s="5">
        <v>13</v>
      </c>
      <c r="U32" s="5">
        <v>28</v>
      </c>
      <c r="V32" s="5">
        <v>1340</v>
      </c>
      <c r="W32" s="5">
        <v>459</v>
      </c>
      <c r="X32" s="5">
        <v>1087</v>
      </c>
      <c r="Y32" s="5">
        <v>42</v>
      </c>
      <c r="Z32" s="5">
        <v>46</v>
      </c>
      <c r="AA32" s="5">
        <v>218</v>
      </c>
      <c r="AB32" s="5">
        <v>41</v>
      </c>
      <c r="AC32" s="5">
        <v>27</v>
      </c>
      <c r="AD32" s="5">
        <v>72978</v>
      </c>
      <c r="AE32" s="5">
        <v>106</v>
      </c>
      <c r="AF32" s="5">
        <v>80341</v>
      </c>
    </row>
    <row r="33" spans="1:32" ht="15.6" customHeight="1" x14ac:dyDescent="0.2">
      <c r="A33" s="4"/>
      <c r="B33" s="3" t="s">
        <v>27</v>
      </c>
      <c r="C33" s="5">
        <v>2222</v>
      </c>
      <c r="D33" s="5">
        <v>3</v>
      </c>
      <c r="E33" s="5">
        <v>25</v>
      </c>
      <c r="F33" s="5">
        <v>3</v>
      </c>
      <c r="G33" s="5">
        <v>599</v>
      </c>
      <c r="H33" s="5">
        <v>47</v>
      </c>
      <c r="I33" s="5">
        <v>31</v>
      </c>
      <c r="J33" s="5">
        <v>6</v>
      </c>
      <c r="K33" s="5">
        <v>4</v>
      </c>
      <c r="L33" s="5">
        <v>34</v>
      </c>
      <c r="M33" s="5">
        <v>93</v>
      </c>
      <c r="N33" s="5">
        <v>25</v>
      </c>
      <c r="O33" s="5">
        <v>10</v>
      </c>
      <c r="P33" s="5">
        <v>185</v>
      </c>
      <c r="Q33" s="5">
        <v>35</v>
      </c>
      <c r="R33" s="5">
        <v>58</v>
      </c>
      <c r="S33" s="5">
        <v>25</v>
      </c>
      <c r="T33" s="5">
        <v>7</v>
      </c>
      <c r="U33" s="5">
        <v>18</v>
      </c>
      <c r="V33" s="5">
        <v>839</v>
      </c>
      <c r="W33" s="5">
        <v>187</v>
      </c>
      <c r="X33" s="5">
        <v>25</v>
      </c>
      <c r="Y33" s="5">
        <v>49</v>
      </c>
      <c r="Z33" s="5">
        <v>4</v>
      </c>
      <c r="AA33" s="5">
        <v>18</v>
      </c>
      <c r="AB33" s="6" t="s">
        <v>29</v>
      </c>
      <c r="AC33" s="5">
        <v>26</v>
      </c>
      <c r="AD33" s="5">
        <v>38</v>
      </c>
      <c r="AE33" s="5">
        <v>39571</v>
      </c>
      <c r="AF33" s="5">
        <v>44187</v>
      </c>
    </row>
    <row r="34" spans="1:32" ht="15.6" customHeight="1" x14ac:dyDescent="0.2">
      <c r="A34" s="4"/>
      <c r="B34" s="7" t="s">
        <v>28</v>
      </c>
      <c r="C34" s="8">
        <v>3205048</v>
      </c>
      <c r="D34" s="8">
        <v>30246</v>
      </c>
      <c r="E34" s="8">
        <v>30336</v>
      </c>
      <c r="F34" s="8">
        <v>35537</v>
      </c>
      <c r="G34" s="8">
        <v>947692</v>
      </c>
      <c r="H34" s="8">
        <v>37737</v>
      </c>
      <c r="I34" s="8">
        <v>42285</v>
      </c>
      <c r="J34" s="8">
        <v>37327</v>
      </c>
      <c r="K34" s="8">
        <v>21846</v>
      </c>
      <c r="L34" s="8">
        <v>72201</v>
      </c>
      <c r="M34" s="8">
        <v>1570210</v>
      </c>
      <c r="N34" s="8">
        <v>36714</v>
      </c>
      <c r="O34" s="8">
        <v>20033</v>
      </c>
      <c r="P34" s="8">
        <v>93939</v>
      </c>
      <c r="Q34" s="8">
        <v>234838</v>
      </c>
      <c r="R34" s="8">
        <v>174483</v>
      </c>
      <c r="S34" s="8">
        <v>85290</v>
      </c>
      <c r="T34" s="8">
        <v>35796</v>
      </c>
      <c r="U34" s="8">
        <v>43186</v>
      </c>
      <c r="V34" s="8">
        <v>1250668</v>
      </c>
      <c r="W34" s="8">
        <v>233761</v>
      </c>
      <c r="X34" s="8">
        <v>179606</v>
      </c>
      <c r="Y34" s="8">
        <v>95784</v>
      </c>
      <c r="Z34" s="8">
        <v>39477</v>
      </c>
      <c r="AA34" s="8">
        <v>31866</v>
      </c>
      <c r="AB34" s="8">
        <v>38847</v>
      </c>
      <c r="AC34" s="8">
        <v>75397</v>
      </c>
      <c r="AD34" s="8">
        <v>79804</v>
      </c>
      <c r="AE34" s="8">
        <v>44141</v>
      </c>
      <c r="AF34" s="8">
        <v>8824095</v>
      </c>
    </row>
    <row r="35" spans="1:32" ht="15.6" customHeight="1" x14ac:dyDescent="0.2">
      <c r="A35" s="1"/>
      <c r="B35" s="13" t="s">
        <v>31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 ht="15.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6" customHeight="1" x14ac:dyDescent="0.2"/>
    <row r="38" spans="1:32" ht="15.6" customHeight="1" x14ac:dyDescent="0.2"/>
    <row r="39" spans="1:32" ht="15.6" customHeight="1" x14ac:dyDescent="0.2"/>
    <row r="40" spans="1:32" ht="15.6" customHeight="1" x14ac:dyDescent="0.2">
      <c r="P40" t="s">
        <v>43</v>
      </c>
    </row>
    <row r="41" spans="1:32" ht="15.6" customHeight="1" x14ac:dyDescent="0.2">
      <c r="C41" t="s">
        <v>33</v>
      </c>
      <c r="E41" t="s">
        <v>33</v>
      </c>
      <c r="G41" t="s">
        <v>36</v>
      </c>
    </row>
    <row r="42" spans="1:32" ht="15.6" customHeight="1" x14ac:dyDescent="0.2">
      <c r="C42" t="s">
        <v>34</v>
      </c>
      <c r="E42" t="s">
        <v>34</v>
      </c>
      <c r="G42" t="s">
        <v>37</v>
      </c>
      <c r="I42" t="s">
        <v>38</v>
      </c>
      <c r="K42" t="s">
        <v>39</v>
      </c>
      <c r="M42" t="s">
        <v>40</v>
      </c>
      <c r="N42" t="s">
        <v>40</v>
      </c>
    </row>
    <row r="43" spans="1:32" ht="15.6" customHeight="1" x14ac:dyDescent="0.2">
      <c r="C43" t="s">
        <v>35</v>
      </c>
      <c r="E43" t="s">
        <v>35</v>
      </c>
      <c r="M43" t="s">
        <v>41</v>
      </c>
      <c r="N43" t="s">
        <v>42</v>
      </c>
      <c r="P43" t="s">
        <v>44</v>
      </c>
      <c r="Q43" t="s">
        <v>45</v>
      </c>
      <c r="R43" t="s">
        <v>46</v>
      </c>
      <c r="T43" t="s">
        <v>47</v>
      </c>
    </row>
    <row r="44" spans="1:32" ht="15.6" customHeight="1" x14ac:dyDescent="0.2"/>
    <row r="45" spans="1:32" ht="15.6" customHeight="1" x14ac:dyDescent="0.2">
      <c r="B45" t="s">
        <v>32</v>
      </c>
      <c r="C45">
        <v>8824095</v>
      </c>
      <c r="E45">
        <v>8824095</v>
      </c>
      <c r="G45" s="17">
        <f>SUM(G47:G75)</f>
        <v>8286909</v>
      </c>
      <c r="I45" s="17">
        <f>C45-G45</f>
        <v>537186</v>
      </c>
      <c r="K45">
        <f>E45-G45</f>
        <v>537186</v>
      </c>
      <c r="M45">
        <f>I45-K45</f>
        <v>0</v>
      </c>
      <c r="N45">
        <f>I45+K45</f>
        <v>1074372</v>
      </c>
      <c r="P45">
        <f>((I45/5))/((C45+E45)/2)*1000</f>
        <v>12.17543555458095</v>
      </c>
      <c r="Q45">
        <f>((K45/5))/((C45+E45)/2)*1000</f>
        <v>12.17543555458095</v>
      </c>
      <c r="R45">
        <f>P45-Q45</f>
        <v>0</v>
      </c>
      <c r="T45">
        <f>M45/N45</f>
        <v>0</v>
      </c>
    </row>
    <row r="46" spans="1:32" ht="15.6" customHeight="1" x14ac:dyDescent="0.2"/>
    <row r="47" spans="1:32" ht="15.6" customHeight="1" x14ac:dyDescent="0.2">
      <c r="B47" s="14" t="s">
        <v>48</v>
      </c>
      <c r="C47" s="16">
        <v>3183020</v>
      </c>
      <c r="E47" s="16">
        <v>3205048</v>
      </c>
      <c r="G47" s="17">
        <v>3038839</v>
      </c>
      <c r="I47">
        <f t="shared" ref="I47:I75" si="0">C47-G47</f>
        <v>144181</v>
      </c>
      <c r="K47">
        <f t="shared" ref="K47:K75" si="1">E47-G47</f>
        <v>166209</v>
      </c>
      <c r="M47">
        <f t="shared" ref="M47:M75" si="2">I47-K47</f>
        <v>-22028</v>
      </c>
      <c r="N47">
        <f t="shared" ref="N47:N75" si="3">I47+K47</f>
        <v>310390</v>
      </c>
      <c r="P47">
        <f t="shared" ref="P47:P75" si="4">((I47/5))/((C47+E47)/2)*1000</f>
        <v>9.028144346616223</v>
      </c>
      <c r="Q47">
        <f t="shared" ref="Q47:Q75" si="5">((K47/5))/((C47+E47)/2)*1000</f>
        <v>10.407465919273246</v>
      </c>
      <c r="R47">
        <f t="shared" ref="R47:R75" si="6">P47-Q47</f>
        <v>-1.3793215726570232</v>
      </c>
      <c r="T47">
        <f t="shared" ref="T47:T75" si="7">M47/N47</f>
        <v>-7.0968781210734883E-2</v>
      </c>
    </row>
    <row r="48" spans="1:32" ht="15.6" customHeight="1" x14ac:dyDescent="0.2">
      <c r="B48" s="14" t="s">
        <v>0</v>
      </c>
      <c r="C48" s="16">
        <v>30267</v>
      </c>
      <c r="E48" s="16">
        <v>30246</v>
      </c>
      <c r="G48" s="17">
        <v>27096</v>
      </c>
      <c r="I48">
        <f t="shared" si="0"/>
        <v>3171</v>
      </c>
      <c r="K48">
        <f t="shared" si="1"/>
        <v>3150</v>
      </c>
      <c r="M48">
        <f t="shared" si="2"/>
        <v>21</v>
      </c>
      <c r="N48">
        <f t="shared" si="3"/>
        <v>6321</v>
      </c>
      <c r="P48">
        <f t="shared" si="4"/>
        <v>20.960785285806356</v>
      </c>
      <c r="Q48">
        <f t="shared" si="5"/>
        <v>20.821972138218232</v>
      </c>
      <c r="R48">
        <f t="shared" si="6"/>
        <v>0.1388131475881238</v>
      </c>
      <c r="T48">
        <f t="shared" si="7"/>
        <v>3.3222591362126247E-3</v>
      </c>
    </row>
    <row r="49" spans="2:20" ht="15.6" customHeight="1" x14ac:dyDescent="0.2">
      <c r="B49" s="14" t="s">
        <v>1</v>
      </c>
      <c r="C49" s="16">
        <v>30442</v>
      </c>
      <c r="E49" s="16">
        <v>30336</v>
      </c>
      <c r="G49" s="17">
        <v>26780</v>
      </c>
      <c r="I49">
        <f t="shared" si="0"/>
        <v>3662</v>
      </c>
      <c r="K49">
        <f t="shared" si="1"/>
        <v>3556</v>
      </c>
      <c r="M49">
        <f t="shared" si="2"/>
        <v>106</v>
      </c>
      <c r="N49">
        <f t="shared" si="3"/>
        <v>7218</v>
      </c>
      <c r="P49">
        <f t="shared" si="4"/>
        <v>24.100825956760669</v>
      </c>
      <c r="Q49">
        <f t="shared" si="5"/>
        <v>23.40320510711113</v>
      </c>
      <c r="R49">
        <f t="shared" si="6"/>
        <v>0.69762084964953885</v>
      </c>
      <c r="T49">
        <f t="shared" si="7"/>
        <v>1.4685508451094486E-2</v>
      </c>
    </row>
    <row r="50" spans="2:20" ht="15.6" customHeight="1" x14ac:dyDescent="0.2">
      <c r="B50" s="14" t="s">
        <v>2</v>
      </c>
      <c r="C50" s="16">
        <v>39796</v>
      </c>
      <c r="E50" s="16">
        <v>35537</v>
      </c>
      <c r="G50" s="17">
        <v>31147</v>
      </c>
      <c r="I50">
        <f t="shared" si="0"/>
        <v>8649</v>
      </c>
      <c r="K50">
        <f t="shared" si="1"/>
        <v>4390</v>
      </c>
      <c r="M50">
        <f t="shared" si="2"/>
        <v>4259</v>
      </c>
      <c r="N50">
        <f t="shared" si="3"/>
        <v>13039</v>
      </c>
      <c r="P50">
        <f t="shared" si="4"/>
        <v>45.924097009278803</v>
      </c>
      <c r="Q50">
        <f t="shared" si="5"/>
        <v>23.309837654148911</v>
      </c>
      <c r="R50">
        <f t="shared" si="6"/>
        <v>22.614259355129892</v>
      </c>
      <c r="T50">
        <f t="shared" si="7"/>
        <v>0.3266354781808421</v>
      </c>
    </row>
    <row r="51" spans="2:20" ht="15.6" customHeight="1" x14ac:dyDescent="0.2">
      <c r="B51" s="14" t="s">
        <v>3</v>
      </c>
      <c r="C51" s="16">
        <v>966041</v>
      </c>
      <c r="E51" s="16">
        <v>947692</v>
      </c>
      <c r="G51" s="17">
        <v>891543</v>
      </c>
      <c r="I51">
        <f t="shared" si="0"/>
        <v>74498</v>
      </c>
      <c r="K51">
        <f t="shared" si="1"/>
        <v>56149</v>
      </c>
      <c r="M51">
        <f t="shared" si="2"/>
        <v>18349</v>
      </c>
      <c r="N51">
        <f t="shared" si="3"/>
        <v>130647</v>
      </c>
      <c r="P51">
        <f t="shared" si="4"/>
        <v>15.571242174326304</v>
      </c>
      <c r="Q51">
        <f t="shared" si="5"/>
        <v>11.736015421168993</v>
      </c>
      <c r="R51">
        <f t="shared" si="6"/>
        <v>3.8352267531573112</v>
      </c>
      <c r="T51">
        <f t="shared" si="7"/>
        <v>0.14044715913874792</v>
      </c>
    </row>
    <row r="52" spans="2:20" x14ac:dyDescent="0.2">
      <c r="B52" s="14" t="s">
        <v>4</v>
      </c>
      <c r="C52" s="16">
        <v>39124</v>
      </c>
      <c r="E52" s="16">
        <v>37737</v>
      </c>
      <c r="G52" s="17">
        <v>35879</v>
      </c>
      <c r="I52">
        <f t="shared" si="0"/>
        <v>3245</v>
      </c>
      <c r="K52">
        <f t="shared" si="1"/>
        <v>1858</v>
      </c>
      <c r="M52">
        <f t="shared" si="2"/>
        <v>1387</v>
      </c>
      <c r="N52">
        <f t="shared" si="3"/>
        <v>5103</v>
      </c>
      <c r="P52">
        <f t="shared" si="4"/>
        <v>16.887628316051053</v>
      </c>
      <c r="Q52">
        <f t="shared" si="5"/>
        <v>9.6694032083891699</v>
      </c>
      <c r="R52">
        <f t="shared" si="6"/>
        <v>7.2182251076618833</v>
      </c>
      <c r="T52">
        <f t="shared" si="7"/>
        <v>0.27180090143053104</v>
      </c>
    </row>
    <row r="53" spans="2:20" x14ac:dyDescent="0.2">
      <c r="B53" s="14" t="s">
        <v>5</v>
      </c>
      <c r="C53" s="16">
        <v>43365</v>
      </c>
      <c r="E53" s="16">
        <v>42285</v>
      </c>
      <c r="G53" s="17">
        <v>40251</v>
      </c>
      <c r="I53">
        <f t="shared" si="0"/>
        <v>3114</v>
      </c>
      <c r="K53">
        <f t="shared" si="1"/>
        <v>2034</v>
      </c>
      <c r="M53">
        <f t="shared" si="2"/>
        <v>1080</v>
      </c>
      <c r="N53">
        <f t="shared" si="3"/>
        <v>5148</v>
      </c>
      <c r="P53">
        <f t="shared" si="4"/>
        <v>14.542907180385287</v>
      </c>
      <c r="Q53">
        <f t="shared" si="5"/>
        <v>9.4991243432574421</v>
      </c>
      <c r="R53">
        <f t="shared" si="6"/>
        <v>5.0437828371278446</v>
      </c>
      <c r="T53">
        <f t="shared" si="7"/>
        <v>0.20979020979020979</v>
      </c>
    </row>
    <row r="54" spans="2:20" x14ac:dyDescent="0.2">
      <c r="B54" s="14" t="s">
        <v>6</v>
      </c>
      <c r="C54" s="16">
        <v>36295</v>
      </c>
      <c r="E54" s="16">
        <v>37327</v>
      </c>
      <c r="G54" s="17">
        <v>32244</v>
      </c>
      <c r="I54">
        <f t="shared" si="0"/>
        <v>4051</v>
      </c>
      <c r="K54">
        <f t="shared" si="1"/>
        <v>5083</v>
      </c>
      <c r="M54">
        <f t="shared" si="2"/>
        <v>-1032</v>
      </c>
      <c r="N54">
        <f t="shared" si="3"/>
        <v>9134</v>
      </c>
      <c r="P54">
        <f t="shared" si="4"/>
        <v>22.009725353834451</v>
      </c>
      <c r="Q54">
        <f t="shared" si="5"/>
        <v>27.616744994702671</v>
      </c>
      <c r="R54">
        <f t="shared" si="6"/>
        <v>-5.60701964086822</v>
      </c>
      <c r="T54">
        <f t="shared" si="7"/>
        <v>-0.11298445368951171</v>
      </c>
    </row>
    <row r="55" spans="2:20" x14ac:dyDescent="0.2">
      <c r="B55" s="14" t="s">
        <v>7</v>
      </c>
      <c r="C55" s="16">
        <v>21317</v>
      </c>
      <c r="E55" s="16">
        <v>21846</v>
      </c>
      <c r="G55" s="17">
        <v>19775</v>
      </c>
      <c r="I55">
        <f t="shared" si="0"/>
        <v>1542</v>
      </c>
      <c r="K55">
        <f t="shared" si="1"/>
        <v>2071</v>
      </c>
      <c r="M55">
        <f t="shared" si="2"/>
        <v>-529</v>
      </c>
      <c r="N55">
        <f t="shared" si="3"/>
        <v>3613</v>
      </c>
      <c r="P55">
        <f t="shared" si="4"/>
        <v>14.290016912633504</v>
      </c>
      <c r="Q55">
        <f t="shared" si="5"/>
        <v>19.19236383013229</v>
      </c>
      <c r="R55">
        <f t="shared" si="6"/>
        <v>-4.9023469174987859</v>
      </c>
      <c r="T55">
        <f t="shared" si="7"/>
        <v>-0.14641572100747302</v>
      </c>
    </row>
    <row r="56" spans="2:20" x14ac:dyDescent="0.2">
      <c r="B56" s="14" t="s">
        <v>8</v>
      </c>
      <c r="C56" s="16">
        <v>76918</v>
      </c>
      <c r="E56" s="16">
        <v>72201</v>
      </c>
      <c r="G56" s="17">
        <v>70908</v>
      </c>
      <c r="I56">
        <f t="shared" si="0"/>
        <v>6010</v>
      </c>
      <c r="K56">
        <f t="shared" si="1"/>
        <v>1293</v>
      </c>
      <c r="M56">
        <f t="shared" si="2"/>
        <v>4717</v>
      </c>
      <c r="N56">
        <f t="shared" si="3"/>
        <v>7303</v>
      </c>
      <c r="P56">
        <f t="shared" si="4"/>
        <v>16.121352745123019</v>
      </c>
      <c r="Q56">
        <f t="shared" si="5"/>
        <v>3.468370898409995</v>
      </c>
      <c r="R56">
        <f t="shared" si="6"/>
        <v>12.652981846713024</v>
      </c>
      <c r="T56">
        <f t="shared" si="7"/>
        <v>0.64589894563877859</v>
      </c>
    </row>
    <row r="57" spans="2:20" x14ac:dyDescent="0.2">
      <c r="B57" s="14" t="s">
        <v>9</v>
      </c>
      <c r="C57" s="16">
        <v>1545844</v>
      </c>
      <c r="E57" s="16">
        <v>1570210</v>
      </c>
      <c r="G57" s="17">
        <v>1489283</v>
      </c>
      <c r="I57">
        <f t="shared" si="0"/>
        <v>56561</v>
      </c>
      <c r="K57">
        <f t="shared" si="1"/>
        <v>80927</v>
      </c>
      <c r="M57">
        <f t="shared" si="2"/>
        <v>-24366</v>
      </c>
      <c r="N57">
        <f t="shared" si="3"/>
        <v>137488</v>
      </c>
      <c r="P57">
        <f t="shared" si="4"/>
        <v>7.260593044921559</v>
      </c>
      <c r="Q57">
        <f t="shared" si="5"/>
        <v>10.388395066324268</v>
      </c>
      <c r="R57">
        <f t="shared" si="6"/>
        <v>-3.1278020214027089</v>
      </c>
      <c r="T57">
        <f t="shared" si="7"/>
        <v>-0.17722273943907832</v>
      </c>
    </row>
    <row r="58" spans="2:20" x14ac:dyDescent="0.2">
      <c r="B58" s="14" t="s">
        <v>10</v>
      </c>
      <c r="C58" s="16">
        <v>36248</v>
      </c>
      <c r="E58" s="16">
        <v>36714</v>
      </c>
      <c r="G58" s="17">
        <v>32413</v>
      </c>
      <c r="I58">
        <f t="shared" si="0"/>
        <v>3835</v>
      </c>
      <c r="K58">
        <f t="shared" si="1"/>
        <v>4301</v>
      </c>
      <c r="M58">
        <f t="shared" si="2"/>
        <v>-466</v>
      </c>
      <c r="N58">
        <f t="shared" si="3"/>
        <v>8136</v>
      </c>
      <c r="P58">
        <f t="shared" si="4"/>
        <v>21.024642964831006</v>
      </c>
      <c r="Q58">
        <f t="shared" si="5"/>
        <v>23.579397494586225</v>
      </c>
      <c r="R58">
        <f t="shared" si="6"/>
        <v>-2.5547545297552183</v>
      </c>
      <c r="T58">
        <f t="shared" si="7"/>
        <v>-5.7276302851524089E-2</v>
      </c>
    </row>
    <row r="59" spans="2:20" x14ac:dyDescent="0.2">
      <c r="B59" s="14" t="s">
        <v>11</v>
      </c>
      <c r="C59" s="16">
        <v>20216</v>
      </c>
      <c r="E59" s="16">
        <v>20033</v>
      </c>
      <c r="G59" s="17">
        <v>19308</v>
      </c>
      <c r="I59">
        <f t="shared" si="0"/>
        <v>908</v>
      </c>
      <c r="K59">
        <f t="shared" si="1"/>
        <v>725</v>
      </c>
      <c r="M59">
        <f t="shared" si="2"/>
        <v>183</v>
      </c>
      <c r="N59">
        <f t="shared" si="3"/>
        <v>1633</v>
      </c>
      <c r="P59">
        <f t="shared" si="4"/>
        <v>9.0238266789236992</v>
      </c>
      <c r="Q59">
        <f t="shared" si="5"/>
        <v>7.205147953986434</v>
      </c>
      <c r="R59">
        <f t="shared" si="6"/>
        <v>1.8186787249372651</v>
      </c>
      <c r="T59">
        <f t="shared" si="7"/>
        <v>0.11206368646662584</v>
      </c>
    </row>
    <row r="60" spans="2:20" x14ac:dyDescent="0.2">
      <c r="B60" s="14" t="s">
        <v>12</v>
      </c>
      <c r="C60" s="16">
        <v>95926</v>
      </c>
      <c r="E60" s="16">
        <v>93939</v>
      </c>
      <c r="G60" s="17">
        <v>88514</v>
      </c>
      <c r="I60">
        <f t="shared" si="0"/>
        <v>7412</v>
      </c>
      <c r="K60">
        <f t="shared" si="1"/>
        <v>5425</v>
      </c>
      <c r="M60">
        <f t="shared" si="2"/>
        <v>1987</v>
      </c>
      <c r="N60">
        <f t="shared" si="3"/>
        <v>12837</v>
      </c>
      <c r="P60">
        <f t="shared" si="4"/>
        <v>15.615305611882128</v>
      </c>
      <c r="Q60">
        <f t="shared" si="5"/>
        <v>11.429173360018961</v>
      </c>
      <c r="R60">
        <f t="shared" si="6"/>
        <v>4.1861322518631674</v>
      </c>
      <c r="T60">
        <f t="shared" si="7"/>
        <v>0.15478694399002882</v>
      </c>
    </row>
    <row r="61" spans="2:20" x14ac:dyDescent="0.2">
      <c r="B61" s="14" t="s">
        <v>13</v>
      </c>
      <c r="C61" s="16">
        <v>236653</v>
      </c>
      <c r="E61" s="16">
        <v>234838</v>
      </c>
      <c r="G61" s="17">
        <v>215295</v>
      </c>
      <c r="I61">
        <f t="shared" si="0"/>
        <v>21358</v>
      </c>
      <c r="K61">
        <f t="shared" si="1"/>
        <v>19543</v>
      </c>
      <c r="M61">
        <f t="shared" si="2"/>
        <v>1815</v>
      </c>
      <c r="N61">
        <f t="shared" si="3"/>
        <v>40901</v>
      </c>
      <c r="P61">
        <f t="shared" si="4"/>
        <v>18.119539927591408</v>
      </c>
      <c r="Q61">
        <f t="shared" si="5"/>
        <v>16.579743833922599</v>
      </c>
      <c r="R61">
        <f t="shared" si="6"/>
        <v>1.5397960936688087</v>
      </c>
      <c r="T61">
        <f t="shared" si="7"/>
        <v>4.4375443143199432E-2</v>
      </c>
    </row>
    <row r="62" spans="2:20" x14ac:dyDescent="0.2">
      <c r="B62" s="14" t="s">
        <v>14</v>
      </c>
      <c r="C62" s="16">
        <v>168968</v>
      </c>
      <c r="E62" s="16">
        <v>174483</v>
      </c>
      <c r="G62" s="17">
        <v>155976</v>
      </c>
      <c r="I62">
        <f t="shared" si="0"/>
        <v>12992</v>
      </c>
      <c r="K62">
        <f t="shared" si="1"/>
        <v>18507</v>
      </c>
      <c r="M62">
        <f t="shared" si="2"/>
        <v>-5515</v>
      </c>
      <c r="N62">
        <f t="shared" si="3"/>
        <v>31499</v>
      </c>
      <c r="P62">
        <f t="shared" si="4"/>
        <v>15.131124963968659</v>
      </c>
      <c r="Q62">
        <f t="shared" si="5"/>
        <v>21.554166387636084</v>
      </c>
      <c r="R62">
        <f t="shared" si="6"/>
        <v>-6.4230414236674243</v>
      </c>
      <c r="T62">
        <f t="shared" si="7"/>
        <v>-0.17508492333089939</v>
      </c>
    </row>
    <row r="63" spans="2:20" x14ac:dyDescent="0.2">
      <c r="B63" s="14" t="s">
        <v>15</v>
      </c>
      <c r="C63" s="16">
        <v>76953</v>
      </c>
      <c r="E63" s="16">
        <v>85290</v>
      </c>
      <c r="G63" s="17">
        <v>70866</v>
      </c>
      <c r="I63">
        <f t="shared" si="0"/>
        <v>6087</v>
      </c>
      <c r="K63">
        <f t="shared" si="1"/>
        <v>14424</v>
      </c>
      <c r="M63">
        <f t="shared" si="2"/>
        <v>-8337</v>
      </c>
      <c r="N63">
        <f t="shared" si="3"/>
        <v>20511</v>
      </c>
      <c r="P63">
        <f t="shared" si="4"/>
        <v>15.007118951202827</v>
      </c>
      <c r="Q63">
        <f t="shared" si="5"/>
        <v>35.561472605905962</v>
      </c>
      <c r="R63">
        <f t="shared" si="6"/>
        <v>-20.554353654703135</v>
      </c>
      <c r="T63">
        <f t="shared" si="7"/>
        <v>-0.40646482375310811</v>
      </c>
    </row>
    <row r="64" spans="2:20" x14ac:dyDescent="0.2">
      <c r="B64" s="14" t="s">
        <v>16</v>
      </c>
      <c r="C64" s="16">
        <v>34745</v>
      </c>
      <c r="E64" s="16">
        <v>35796</v>
      </c>
      <c r="G64" s="17">
        <v>31801</v>
      </c>
      <c r="I64">
        <f t="shared" si="0"/>
        <v>2944</v>
      </c>
      <c r="K64">
        <f t="shared" si="1"/>
        <v>3995</v>
      </c>
      <c r="M64">
        <f t="shared" si="2"/>
        <v>-1051</v>
      </c>
      <c r="N64">
        <f t="shared" si="3"/>
        <v>6939</v>
      </c>
      <c r="P64">
        <f t="shared" si="4"/>
        <v>16.693837626344962</v>
      </c>
      <c r="Q64">
        <f t="shared" si="5"/>
        <v>22.653492295260914</v>
      </c>
      <c r="R64">
        <f t="shared" si="6"/>
        <v>-5.9596546689159524</v>
      </c>
      <c r="T64">
        <f t="shared" si="7"/>
        <v>-0.15146274679348609</v>
      </c>
    </row>
    <row r="65" spans="2:20" x14ac:dyDescent="0.2">
      <c r="B65" s="14" t="s">
        <v>17</v>
      </c>
      <c r="C65" s="16">
        <v>44318</v>
      </c>
      <c r="E65" s="16">
        <v>43186</v>
      </c>
      <c r="G65" s="17">
        <v>40439</v>
      </c>
      <c r="I65">
        <f t="shared" si="0"/>
        <v>3879</v>
      </c>
      <c r="K65">
        <f t="shared" si="1"/>
        <v>2747</v>
      </c>
      <c r="M65">
        <f t="shared" si="2"/>
        <v>1132</v>
      </c>
      <c r="N65">
        <f t="shared" si="3"/>
        <v>6626</v>
      </c>
      <c r="P65">
        <f t="shared" si="4"/>
        <v>17.731760833790453</v>
      </c>
      <c r="Q65">
        <f t="shared" si="5"/>
        <v>12.55714024501737</v>
      </c>
      <c r="R65">
        <f t="shared" si="6"/>
        <v>5.1746205887730827</v>
      </c>
      <c r="T65">
        <f t="shared" si="7"/>
        <v>0.17084213703591911</v>
      </c>
    </row>
    <row r="66" spans="2:20" x14ac:dyDescent="0.2">
      <c r="B66" s="14" t="s">
        <v>18</v>
      </c>
      <c r="C66" s="16">
        <v>1269887</v>
      </c>
      <c r="E66" s="16">
        <v>1250668</v>
      </c>
      <c r="G66" s="17">
        <v>1186991</v>
      </c>
      <c r="I66">
        <f t="shared" si="0"/>
        <v>82896</v>
      </c>
      <c r="K66">
        <f t="shared" si="1"/>
        <v>63677</v>
      </c>
      <c r="M66">
        <f t="shared" si="2"/>
        <v>19219</v>
      </c>
      <c r="N66">
        <f t="shared" si="3"/>
        <v>146573</v>
      </c>
      <c r="P66">
        <f t="shared" si="4"/>
        <v>13.155197962353531</v>
      </c>
      <c r="Q66">
        <f t="shared" si="5"/>
        <v>10.105234759804883</v>
      </c>
      <c r="R66">
        <f t="shared" si="6"/>
        <v>3.0499632025486481</v>
      </c>
      <c r="T66">
        <f t="shared" si="7"/>
        <v>0.13112237588096035</v>
      </c>
    </row>
    <row r="67" spans="2:20" x14ac:dyDescent="0.2">
      <c r="B67" s="14" t="s">
        <v>19</v>
      </c>
      <c r="C67" s="16">
        <v>233973</v>
      </c>
      <c r="E67" s="16">
        <v>233761</v>
      </c>
      <c r="G67" s="17">
        <v>207570</v>
      </c>
      <c r="I67">
        <f t="shared" si="0"/>
        <v>26403</v>
      </c>
      <c r="K67">
        <f t="shared" si="1"/>
        <v>26191</v>
      </c>
      <c r="M67">
        <f t="shared" si="2"/>
        <v>212</v>
      </c>
      <c r="N67">
        <f t="shared" si="3"/>
        <v>52594</v>
      </c>
      <c r="P67">
        <f t="shared" si="4"/>
        <v>22.579500314281198</v>
      </c>
      <c r="Q67">
        <f t="shared" si="5"/>
        <v>22.398200686715096</v>
      </c>
      <c r="R67">
        <f t="shared" si="6"/>
        <v>0.18129962756610141</v>
      </c>
      <c r="T67">
        <f t="shared" si="7"/>
        <v>4.030878046925505E-3</v>
      </c>
    </row>
    <row r="68" spans="2:20" x14ac:dyDescent="0.2">
      <c r="B68" s="14" t="s">
        <v>20</v>
      </c>
      <c r="C68" s="16">
        <v>182667</v>
      </c>
      <c r="E68" s="16">
        <v>179606</v>
      </c>
      <c r="G68" s="17">
        <v>166335</v>
      </c>
      <c r="I68">
        <f t="shared" si="0"/>
        <v>16332</v>
      </c>
      <c r="K68">
        <f t="shared" si="1"/>
        <v>13271</v>
      </c>
      <c r="M68">
        <f t="shared" si="2"/>
        <v>3061</v>
      </c>
      <c r="N68">
        <f t="shared" si="3"/>
        <v>29603</v>
      </c>
      <c r="P68">
        <f t="shared" si="4"/>
        <v>18.032809511059341</v>
      </c>
      <c r="Q68">
        <f t="shared" si="5"/>
        <v>14.653037902355404</v>
      </c>
      <c r="R68">
        <f t="shared" si="6"/>
        <v>3.3797716087039369</v>
      </c>
      <c r="T68">
        <f t="shared" si="7"/>
        <v>0.10340168226193291</v>
      </c>
    </row>
    <row r="69" spans="2:20" x14ac:dyDescent="0.2">
      <c r="B69" s="14" t="s">
        <v>21</v>
      </c>
      <c r="C69" s="16">
        <v>92331</v>
      </c>
      <c r="E69" s="16">
        <v>95784</v>
      </c>
      <c r="G69" s="17">
        <v>82202</v>
      </c>
      <c r="I69">
        <f t="shared" si="0"/>
        <v>10129</v>
      </c>
      <c r="K69">
        <f t="shared" si="1"/>
        <v>13582</v>
      </c>
      <c r="M69">
        <f t="shared" si="2"/>
        <v>-3453</v>
      </c>
      <c r="N69">
        <f t="shared" si="3"/>
        <v>23711</v>
      </c>
      <c r="P69">
        <f t="shared" si="4"/>
        <v>21.53788905722563</v>
      </c>
      <c r="Q69">
        <f t="shared" si="5"/>
        <v>28.880206256810993</v>
      </c>
      <c r="R69">
        <f t="shared" si="6"/>
        <v>-7.3423171995853629</v>
      </c>
      <c r="T69">
        <f t="shared" si="7"/>
        <v>-0.14562861119311712</v>
      </c>
    </row>
    <row r="70" spans="2:20" x14ac:dyDescent="0.2">
      <c r="B70" s="14" t="s">
        <v>22</v>
      </c>
      <c r="C70" s="16">
        <v>38959</v>
      </c>
      <c r="E70" s="16">
        <v>39477</v>
      </c>
      <c r="G70" s="17">
        <v>34929</v>
      </c>
      <c r="I70">
        <f t="shared" si="0"/>
        <v>4030</v>
      </c>
      <c r="K70">
        <f t="shared" si="1"/>
        <v>4548</v>
      </c>
      <c r="M70">
        <f t="shared" si="2"/>
        <v>-518</v>
      </c>
      <c r="N70">
        <f t="shared" si="3"/>
        <v>8578</v>
      </c>
      <c r="P70">
        <f t="shared" si="4"/>
        <v>20.551787444540771</v>
      </c>
      <c r="Q70">
        <f t="shared" si="5"/>
        <v>23.193431587536335</v>
      </c>
      <c r="R70">
        <f t="shared" si="6"/>
        <v>-2.6416441429955633</v>
      </c>
      <c r="T70">
        <f t="shared" si="7"/>
        <v>-6.0387036605269291E-2</v>
      </c>
    </row>
    <row r="71" spans="2:20" x14ac:dyDescent="0.2">
      <c r="B71" s="14" t="s">
        <v>23</v>
      </c>
      <c r="C71" s="16">
        <v>34548</v>
      </c>
      <c r="E71" s="16">
        <v>31866</v>
      </c>
      <c r="G71" s="17">
        <v>29428</v>
      </c>
      <c r="I71">
        <f t="shared" si="0"/>
        <v>5120</v>
      </c>
      <c r="K71">
        <f t="shared" si="1"/>
        <v>2438</v>
      </c>
      <c r="M71">
        <f t="shared" si="2"/>
        <v>2682</v>
      </c>
      <c r="N71">
        <f t="shared" si="3"/>
        <v>7558</v>
      </c>
      <c r="P71">
        <f t="shared" si="4"/>
        <v>30.836871743909416</v>
      </c>
      <c r="Q71">
        <f t="shared" si="5"/>
        <v>14.683651037431867</v>
      </c>
      <c r="R71">
        <f t="shared" si="6"/>
        <v>16.153220706477548</v>
      </c>
      <c r="T71">
        <f t="shared" si="7"/>
        <v>0.35485578195289758</v>
      </c>
    </row>
    <row r="72" spans="2:20" x14ac:dyDescent="0.2">
      <c r="B72" s="14" t="s">
        <v>24</v>
      </c>
      <c r="C72" s="16">
        <v>38632</v>
      </c>
      <c r="E72" s="16">
        <v>38847</v>
      </c>
      <c r="G72" s="17">
        <v>35716</v>
      </c>
      <c r="I72">
        <f t="shared" si="0"/>
        <v>2916</v>
      </c>
      <c r="K72">
        <f t="shared" si="1"/>
        <v>3131</v>
      </c>
      <c r="M72">
        <f t="shared" si="2"/>
        <v>-215</v>
      </c>
      <c r="N72">
        <f t="shared" si="3"/>
        <v>6047</v>
      </c>
      <c r="P72">
        <f t="shared" si="4"/>
        <v>15.054401837917373</v>
      </c>
      <c r="Q72">
        <f t="shared" si="5"/>
        <v>16.164380025555314</v>
      </c>
      <c r="R72">
        <f t="shared" si="6"/>
        <v>-1.1099781876379406</v>
      </c>
      <c r="T72">
        <f t="shared" si="7"/>
        <v>-3.5554820572184558E-2</v>
      </c>
    </row>
    <row r="73" spans="2:20" x14ac:dyDescent="0.2">
      <c r="B73" s="14" t="s">
        <v>25</v>
      </c>
      <c r="C73" s="16">
        <v>82114</v>
      </c>
      <c r="E73" s="16">
        <v>75397</v>
      </c>
      <c r="G73" s="17">
        <v>72832</v>
      </c>
      <c r="I73">
        <f t="shared" si="0"/>
        <v>9282</v>
      </c>
      <c r="K73">
        <f t="shared" si="1"/>
        <v>2565</v>
      </c>
      <c r="M73">
        <f t="shared" si="2"/>
        <v>6717</v>
      </c>
      <c r="N73">
        <f t="shared" si="3"/>
        <v>11847</v>
      </c>
      <c r="P73">
        <f t="shared" si="4"/>
        <v>23.571687056776987</v>
      </c>
      <c r="Q73">
        <f t="shared" si="5"/>
        <v>6.513830780072503</v>
      </c>
      <c r="R73">
        <f t="shared" si="6"/>
        <v>17.057856276704484</v>
      </c>
      <c r="T73">
        <f t="shared" si="7"/>
        <v>0.5669789820207648</v>
      </c>
    </row>
    <row r="74" spans="2:20" x14ac:dyDescent="0.2">
      <c r="B74" s="14" t="s">
        <v>26</v>
      </c>
      <c r="C74" s="16">
        <v>80341</v>
      </c>
      <c r="E74" s="16">
        <v>79804</v>
      </c>
      <c r="G74" s="17">
        <v>72978</v>
      </c>
      <c r="I74">
        <f t="shared" si="0"/>
        <v>7363</v>
      </c>
      <c r="K74">
        <f t="shared" si="1"/>
        <v>6826</v>
      </c>
      <c r="M74">
        <f t="shared" si="2"/>
        <v>537</v>
      </c>
      <c r="N74">
        <f t="shared" si="3"/>
        <v>14189</v>
      </c>
      <c r="P74">
        <f t="shared" si="4"/>
        <v>18.390833307315244</v>
      </c>
      <c r="Q74">
        <f t="shared" si="5"/>
        <v>17.04954884635799</v>
      </c>
      <c r="R74">
        <f t="shared" si="6"/>
        <v>1.3412844609572545</v>
      </c>
      <c r="T74">
        <f t="shared" si="7"/>
        <v>3.7846218901966315E-2</v>
      </c>
    </row>
    <row r="75" spans="2:20" x14ac:dyDescent="0.2">
      <c r="B75" s="14" t="s">
        <v>27</v>
      </c>
      <c r="C75" s="16">
        <v>44187</v>
      </c>
      <c r="E75" s="16">
        <v>44141</v>
      </c>
      <c r="G75" s="17">
        <v>39571</v>
      </c>
      <c r="I75">
        <f t="shared" si="0"/>
        <v>4616</v>
      </c>
      <c r="K75">
        <f t="shared" si="1"/>
        <v>4570</v>
      </c>
      <c r="M75">
        <f t="shared" si="2"/>
        <v>46</v>
      </c>
      <c r="N75">
        <f t="shared" si="3"/>
        <v>9186</v>
      </c>
      <c r="P75">
        <f t="shared" si="4"/>
        <v>20.903903631917398</v>
      </c>
      <c r="Q75">
        <f t="shared" si="5"/>
        <v>20.695589167647856</v>
      </c>
      <c r="R75">
        <f t="shared" si="6"/>
        <v>0.20831446426954159</v>
      </c>
      <c r="T75">
        <f t="shared" si="7"/>
        <v>5.007620291748313E-3</v>
      </c>
    </row>
    <row r="76" spans="2:20" x14ac:dyDescent="0.2">
      <c r="B76" s="15"/>
      <c r="C76" s="16"/>
      <c r="E76" s="16"/>
      <c r="G76" s="17"/>
    </row>
  </sheetData>
  <mergeCells count="3">
    <mergeCell ref="B3:B4"/>
    <mergeCell ref="C3:AF3"/>
    <mergeCell ref="B2:AF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BOLIVIA2012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2017-10-18T20:24:16Z</dcterms:created>
  <dcterms:modified xsi:type="dcterms:W3CDTF">2021-04-05T04:29:22Z</dcterms:modified>
</cp:coreProperties>
</file>