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Bolivia\2001\"/>
    </mc:Choice>
  </mc:AlternateContent>
  <xr:revisionPtr revIDLastSave="0" documentId="13_ncr:1_{54445474-887D-40E1-B68C-4C414486B0B4}" xr6:coauthVersionLast="45" xr6:coauthVersionMax="45" xr10:uidLastSave="{00000000-0000-0000-0000-000000000000}"/>
  <bookViews>
    <workbookView xWindow="390" yWindow="0" windowWidth="14190" windowHeight="10920" xr2:uid="{00000000-000D-0000-FFFF-FFFF00000000}"/>
  </bookViews>
  <sheets>
    <sheet name="BOLIVIA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I45" i="1" s="1"/>
  <c r="K47" i="1" l="1"/>
  <c r="I47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M49" i="1" s="1"/>
  <c r="I49" i="1"/>
  <c r="K48" i="1"/>
  <c r="I48" i="1"/>
  <c r="K45" i="1"/>
  <c r="Q45" i="1" s="1"/>
  <c r="P48" i="1" l="1"/>
  <c r="N48" i="1"/>
  <c r="P50" i="1"/>
  <c r="N50" i="1"/>
  <c r="P52" i="1"/>
  <c r="N52" i="1"/>
  <c r="P54" i="1"/>
  <c r="N54" i="1"/>
  <c r="P56" i="1"/>
  <c r="N56" i="1"/>
  <c r="P58" i="1"/>
  <c r="N58" i="1"/>
  <c r="P60" i="1"/>
  <c r="N60" i="1"/>
  <c r="P62" i="1"/>
  <c r="N62" i="1"/>
  <c r="P64" i="1"/>
  <c r="N64" i="1"/>
  <c r="P66" i="1"/>
  <c r="N66" i="1"/>
  <c r="P68" i="1"/>
  <c r="N68" i="1"/>
  <c r="P70" i="1"/>
  <c r="N70" i="1"/>
  <c r="P72" i="1"/>
  <c r="N72" i="1"/>
  <c r="P74" i="1"/>
  <c r="N74" i="1"/>
  <c r="P47" i="1"/>
  <c r="N47" i="1"/>
  <c r="M48" i="1"/>
  <c r="T48" i="1" s="1"/>
  <c r="M47" i="1"/>
  <c r="P45" i="1"/>
  <c r="R45" i="1" s="1"/>
  <c r="N45" i="1"/>
  <c r="M45" i="1"/>
  <c r="P49" i="1"/>
  <c r="N49" i="1"/>
  <c r="T49" i="1" s="1"/>
  <c r="P51" i="1"/>
  <c r="N51" i="1"/>
  <c r="P53" i="1"/>
  <c r="N53" i="1"/>
  <c r="P55" i="1"/>
  <c r="N55" i="1"/>
  <c r="P57" i="1"/>
  <c r="N57" i="1"/>
  <c r="P59" i="1"/>
  <c r="N59" i="1"/>
  <c r="P61" i="1"/>
  <c r="N61" i="1"/>
  <c r="P63" i="1"/>
  <c r="N63" i="1"/>
  <c r="P65" i="1"/>
  <c r="R65" i="1" s="1"/>
  <c r="N65" i="1"/>
  <c r="P67" i="1"/>
  <c r="N67" i="1"/>
  <c r="P69" i="1"/>
  <c r="N69" i="1"/>
  <c r="P71" i="1"/>
  <c r="N71" i="1"/>
  <c r="P73" i="1"/>
  <c r="N73" i="1"/>
  <c r="P75" i="1"/>
  <c r="N75" i="1"/>
  <c r="M50" i="1"/>
  <c r="T50" i="1" s="1"/>
  <c r="M51" i="1"/>
  <c r="M52" i="1"/>
  <c r="T52" i="1" s="1"/>
  <c r="M53" i="1"/>
  <c r="T53" i="1" s="1"/>
  <c r="M54" i="1"/>
  <c r="T54" i="1" s="1"/>
  <c r="M55" i="1"/>
  <c r="M56" i="1"/>
  <c r="T56" i="1" s="1"/>
  <c r="M57" i="1"/>
  <c r="T57" i="1" s="1"/>
  <c r="M58" i="1"/>
  <c r="T58" i="1" s="1"/>
  <c r="M59" i="1"/>
  <c r="M60" i="1"/>
  <c r="T60" i="1" s="1"/>
  <c r="M61" i="1"/>
  <c r="T61" i="1" s="1"/>
  <c r="M62" i="1"/>
  <c r="T62" i="1" s="1"/>
  <c r="M63" i="1"/>
  <c r="M64" i="1"/>
  <c r="T64" i="1" s="1"/>
  <c r="M65" i="1"/>
  <c r="T65" i="1" s="1"/>
  <c r="M66" i="1"/>
  <c r="T66" i="1" s="1"/>
  <c r="M67" i="1"/>
  <c r="M68" i="1"/>
  <c r="T68" i="1" s="1"/>
  <c r="M69" i="1"/>
  <c r="T69" i="1" s="1"/>
  <c r="M70" i="1"/>
  <c r="T70" i="1" s="1"/>
  <c r="M71" i="1"/>
  <c r="M72" i="1"/>
  <c r="T72" i="1" s="1"/>
  <c r="M73" i="1"/>
  <c r="T73" i="1" s="1"/>
  <c r="M74" i="1"/>
  <c r="T74" i="1" s="1"/>
  <c r="M75" i="1"/>
  <c r="Q48" i="1"/>
  <c r="R48" i="1" s="1"/>
  <c r="Q49" i="1"/>
  <c r="Q50" i="1"/>
  <c r="Q51" i="1"/>
  <c r="Q52" i="1"/>
  <c r="R52" i="1" s="1"/>
  <c r="Q53" i="1"/>
  <c r="Q54" i="1"/>
  <c r="Q55" i="1"/>
  <c r="Q56" i="1"/>
  <c r="R56" i="1" s="1"/>
  <c r="Q57" i="1"/>
  <c r="Q58" i="1"/>
  <c r="Q59" i="1"/>
  <c r="Q60" i="1"/>
  <c r="R60" i="1" s="1"/>
  <c r="Q61" i="1"/>
  <c r="Q62" i="1"/>
  <c r="Q63" i="1"/>
  <c r="R63" i="1" s="1"/>
  <c r="Q64" i="1"/>
  <c r="R64" i="1" s="1"/>
  <c r="Q65" i="1"/>
  <c r="Q66" i="1"/>
  <c r="Q67" i="1"/>
  <c r="Q68" i="1"/>
  <c r="R68" i="1" s="1"/>
  <c r="Q69" i="1"/>
  <c r="Q70" i="1"/>
  <c r="Q71" i="1"/>
  <c r="Q72" i="1"/>
  <c r="Q73" i="1"/>
  <c r="Q74" i="1"/>
  <c r="Q75" i="1"/>
  <c r="Q47" i="1"/>
  <c r="R47" i="1" s="1"/>
  <c r="T45" i="1" l="1"/>
  <c r="R74" i="1"/>
  <c r="R66" i="1"/>
  <c r="R62" i="1"/>
  <c r="R54" i="1"/>
  <c r="R70" i="1"/>
  <c r="R58" i="1"/>
  <c r="R50" i="1"/>
  <c r="R73" i="1"/>
  <c r="R69" i="1"/>
  <c r="R61" i="1"/>
  <c r="R57" i="1"/>
  <c r="R53" i="1"/>
  <c r="R49" i="1"/>
  <c r="R72" i="1"/>
  <c r="T75" i="1"/>
  <c r="T71" i="1"/>
  <c r="T67" i="1"/>
  <c r="T63" i="1"/>
  <c r="T59" i="1"/>
  <c r="T55" i="1"/>
  <c r="T51" i="1"/>
  <c r="R75" i="1"/>
  <c r="R71" i="1"/>
  <c r="R67" i="1"/>
  <c r="R59" i="1"/>
  <c r="R55" i="1"/>
  <c r="R51" i="1"/>
  <c r="T47" i="1"/>
</calcChain>
</file>

<file path=xl/sharedStrings.xml><?xml version="1.0" encoding="utf-8"?>
<sst xmlns="http://schemas.openxmlformats.org/spreadsheetml/2006/main" count="208" uniqueCount="52">
  <si>
    <t>La Paz</t>
  </si>
  <si>
    <t>Oruro</t>
  </si>
  <si>
    <t>Huanuni</t>
  </si>
  <si>
    <t>Potosí</t>
  </si>
  <si>
    <t>Villazón</t>
  </si>
  <si>
    <t>LLallagua</t>
  </si>
  <si>
    <t>Tupiza</t>
  </si>
  <si>
    <t>Cochabamba</t>
  </si>
  <si>
    <t>Sucre</t>
  </si>
  <si>
    <t>Tarija</t>
  </si>
  <si>
    <t>Yacuiba</t>
  </si>
  <si>
    <t>Villamontes</t>
  </si>
  <si>
    <t>Bermejo c</t>
  </si>
  <si>
    <t>Santa Cruz de la Sierra</t>
  </si>
  <si>
    <t>Montero</t>
  </si>
  <si>
    <t>Warnes</t>
  </si>
  <si>
    <t>La Guardia</t>
  </si>
  <si>
    <t>Yapacaní</t>
  </si>
  <si>
    <t>El Torno</t>
  </si>
  <si>
    <t>Camiri</t>
  </si>
  <si>
    <t>Cotoca</t>
  </si>
  <si>
    <t>San Ignacio de Velasco</t>
  </si>
  <si>
    <t>Mineros d</t>
  </si>
  <si>
    <t>Trinidad</t>
  </si>
  <si>
    <t>Riberalta</t>
  </si>
  <si>
    <t>Guayaramerin</t>
  </si>
  <si>
    <t>San Borja</t>
  </si>
  <si>
    <t>Cobija</t>
  </si>
  <si>
    <t>Otras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</si>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</sst>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F77"/>
  <sheetViews>
    <sheetView showGridLines="0" tabSelected="1" topLeftCell="A34" workbookViewId="0">
      <selection activeCell="I44" sqref="I44"/>
    </sheetView>
  </sheetViews>
  <sheetFormatPr defaultColWidth="9.140625" defaultRowHeight="12.75" x14ac:dyDescent="0.2"/>
  <cols>
    <col min="1" max="1" width="1.42578125" customWidth="1"/>
    <col min="2" max="2" width="16.85546875" customWidth="1"/>
    <col min="3" max="3" width="8.85546875" customWidth="1"/>
    <col min="4" max="4" width="8" customWidth="1"/>
    <col min="5" max="5" width="11.7109375" bestFit="1" customWidth="1"/>
    <col min="6" max="6" width="8" customWidth="1"/>
    <col min="7" max="7" width="11.85546875" bestFit="1" customWidth="1"/>
    <col min="8" max="8" width="7.42578125" customWidth="1"/>
    <col min="9" max="9" width="13.7109375" bestFit="1" customWidth="1"/>
    <col min="10" max="10" width="10" customWidth="1"/>
    <col min="11" max="12" width="8" customWidth="1"/>
    <col min="13" max="13" width="7.140625" customWidth="1"/>
    <col min="14" max="14" width="8.7109375" customWidth="1"/>
    <col min="15" max="15" width="7.85546875" customWidth="1"/>
    <col min="16" max="16" width="16.85546875" customWidth="1"/>
    <col min="17" max="18" width="7.140625" customWidth="1"/>
    <col min="19" max="19" width="8.42578125" customWidth="1"/>
    <col min="20" max="20" width="7.28515625" customWidth="1"/>
    <col min="21" max="23" width="7.140625" customWidth="1"/>
    <col min="24" max="24" width="16.85546875" customWidth="1"/>
    <col min="25" max="25" width="7.7109375" customWidth="1"/>
    <col min="26" max="26" width="7.140625" customWidth="1"/>
    <col min="27" max="27" width="7.28515625" customWidth="1"/>
    <col min="28" max="28" width="10.7109375" customWidth="1"/>
    <col min="29" max="29" width="7.7109375" customWidth="1"/>
    <col min="30" max="30" width="7.140625" customWidth="1"/>
    <col min="31" max="32" width="8.85546875" customWidth="1"/>
  </cols>
  <sheetData>
    <row r="1" spans="1:32" ht="13.5" thickBot="1" x14ac:dyDescent="0.25"/>
    <row r="2" spans="1:32" ht="13.5" thickBot="1" x14ac:dyDescent="0.25">
      <c r="B2" s="23" t="s">
        <v>31</v>
      </c>
      <c r="C2" s="24" t="s">
        <v>31</v>
      </c>
      <c r="D2" s="24" t="s">
        <v>31</v>
      </c>
      <c r="E2" s="24" t="s">
        <v>31</v>
      </c>
      <c r="F2" s="24" t="s">
        <v>31</v>
      </c>
      <c r="G2" s="24" t="s">
        <v>31</v>
      </c>
      <c r="H2" s="24" t="s">
        <v>31</v>
      </c>
      <c r="I2" s="24" t="s">
        <v>31</v>
      </c>
      <c r="J2" s="24" t="s">
        <v>31</v>
      </c>
      <c r="K2" s="24" t="s">
        <v>31</v>
      </c>
      <c r="L2" s="24" t="s">
        <v>31</v>
      </c>
      <c r="M2" s="24" t="s">
        <v>31</v>
      </c>
      <c r="N2" s="24" t="s">
        <v>31</v>
      </c>
      <c r="O2" s="24" t="s">
        <v>31</v>
      </c>
      <c r="P2" s="24" t="s">
        <v>31</v>
      </c>
      <c r="Q2" s="24" t="s">
        <v>31</v>
      </c>
      <c r="R2" s="24" t="s">
        <v>31</v>
      </c>
      <c r="S2" s="24" t="s">
        <v>31</v>
      </c>
      <c r="T2" s="24" t="s">
        <v>31</v>
      </c>
      <c r="U2" s="24" t="s">
        <v>31</v>
      </c>
      <c r="V2" s="24" t="s">
        <v>31</v>
      </c>
      <c r="W2" s="24" t="s">
        <v>31</v>
      </c>
      <c r="X2" s="24" t="s">
        <v>31</v>
      </c>
      <c r="Y2" s="24" t="s">
        <v>31</v>
      </c>
      <c r="Z2" s="24" t="s">
        <v>31</v>
      </c>
      <c r="AA2" s="24" t="s">
        <v>31</v>
      </c>
      <c r="AB2" s="24" t="s">
        <v>31</v>
      </c>
      <c r="AC2" s="24" t="s">
        <v>31</v>
      </c>
      <c r="AD2" s="24" t="s">
        <v>31</v>
      </c>
      <c r="AE2" s="24" t="s">
        <v>31</v>
      </c>
      <c r="AF2" s="25" t="s">
        <v>31</v>
      </c>
    </row>
    <row r="3" spans="1:32" s="11" customFormat="1" ht="15.6" customHeight="1" x14ac:dyDescent="0.2">
      <c r="A3" s="10"/>
      <c r="B3" s="18" t="s">
        <v>49</v>
      </c>
      <c r="C3" s="20" t="s">
        <v>50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</row>
    <row r="4" spans="1:32" s="11" customFormat="1" ht="15.6" customHeight="1" x14ac:dyDescent="0.2">
      <c r="A4" s="10"/>
      <c r="B4" s="19"/>
      <c r="C4" s="12" t="s">
        <v>51</v>
      </c>
      <c r="D4" s="12" t="s">
        <v>0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2" t="s">
        <v>23</v>
      </c>
      <c r="AB4" s="12" t="s">
        <v>24</v>
      </c>
      <c r="AC4" s="12" t="s">
        <v>25</v>
      </c>
      <c r="AD4" s="12" t="s">
        <v>26</v>
      </c>
      <c r="AE4" s="12" t="s">
        <v>27</v>
      </c>
      <c r="AF4" s="2" t="s">
        <v>29</v>
      </c>
    </row>
    <row r="5" spans="1:32" ht="15.6" customHeight="1" x14ac:dyDescent="0.2">
      <c r="A5" s="4"/>
      <c r="B5" s="3" t="s">
        <v>51</v>
      </c>
      <c r="C5" s="5">
        <v>2508633</v>
      </c>
      <c r="D5" s="5">
        <v>29099</v>
      </c>
      <c r="E5" s="5">
        <v>6356</v>
      </c>
      <c r="F5" s="5">
        <v>405</v>
      </c>
      <c r="G5" s="5">
        <v>5346</v>
      </c>
      <c r="H5" s="5">
        <v>535</v>
      </c>
      <c r="I5" s="5">
        <v>1598</v>
      </c>
      <c r="J5" s="5">
        <v>1176</v>
      </c>
      <c r="K5" s="5">
        <v>17163</v>
      </c>
      <c r="L5" s="5">
        <v>6271</v>
      </c>
      <c r="M5" s="5">
        <v>2702</v>
      </c>
      <c r="N5" s="5">
        <v>1396</v>
      </c>
      <c r="O5" s="5">
        <v>395</v>
      </c>
      <c r="P5" s="5">
        <v>707</v>
      </c>
      <c r="Q5" s="5">
        <v>25631</v>
      </c>
      <c r="R5" s="5">
        <v>2503</v>
      </c>
      <c r="S5" s="5">
        <v>830</v>
      </c>
      <c r="T5" s="5">
        <v>430</v>
      </c>
      <c r="U5" s="5">
        <v>1468</v>
      </c>
      <c r="V5" s="5">
        <v>869</v>
      </c>
      <c r="W5" s="5">
        <v>1223</v>
      </c>
      <c r="X5" s="5">
        <v>916</v>
      </c>
      <c r="Y5" s="5">
        <v>1131</v>
      </c>
      <c r="Z5" s="5">
        <v>1091</v>
      </c>
      <c r="AA5" s="5">
        <v>5270</v>
      </c>
      <c r="AB5" s="5">
        <v>3709</v>
      </c>
      <c r="AC5" s="5">
        <v>1937</v>
      </c>
      <c r="AD5" s="5">
        <v>1752</v>
      </c>
      <c r="AE5" s="5">
        <v>725</v>
      </c>
      <c r="AF5" s="5">
        <v>2631267</v>
      </c>
    </row>
    <row r="6" spans="1:32" ht="15.6" customHeight="1" x14ac:dyDescent="0.2">
      <c r="A6" s="4"/>
      <c r="B6" s="3" t="s">
        <v>0</v>
      </c>
      <c r="C6" s="5">
        <v>57225</v>
      </c>
      <c r="D6" s="5">
        <v>1232472</v>
      </c>
      <c r="E6" s="5">
        <v>4454</v>
      </c>
      <c r="F6" s="5">
        <v>273</v>
      </c>
      <c r="G6" s="5">
        <v>2007</v>
      </c>
      <c r="H6" s="5">
        <v>226</v>
      </c>
      <c r="I6" s="5">
        <v>409</v>
      </c>
      <c r="J6" s="5">
        <v>681</v>
      </c>
      <c r="K6" s="5">
        <v>8508</v>
      </c>
      <c r="L6" s="5">
        <v>1481</v>
      </c>
      <c r="M6" s="5">
        <v>1506</v>
      </c>
      <c r="N6" s="5">
        <v>447</v>
      </c>
      <c r="O6" s="5">
        <v>185</v>
      </c>
      <c r="P6" s="5">
        <v>136</v>
      </c>
      <c r="Q6" s="5">
        <v>7263</v>
      </c>
      <c r="R6" s="5">
        <v>251</v>
      </c>
      <c r="S6" s="5">
        <v>15</v>
      </c>
      <c r="T6" s="5">
        <v>40</v>
      </c>
      <c r="U6" s="5">
        <v>33</v>
      </c>
      <c r="V6" s="5">
        <v>9</v>
      </c>
      <c r="W6" s="5">
        <v>171</v>
      </c>
      <c r="X6" s="5">
        <v>36</v>
      </c>
      <c r="Y6" s="5">
        <v>64</v>
      </c>
      <c r="Z6" s="5">
        <v>19</v>
      </c>
      <c r="AA6" s="5">
        <v>946</v>
      </c>
      <c r="AB6" s="5">
        <v>636</v>
      </c>
      <c r="AC6" s="5">
        <v>580</v>
      </c>
      <c r="AD6" s="5">
        <v>536</v>
      </c>
      <c r="AE6" s="5">
        <v>481</v>
      </c>
      <c r="AF6" s="5">
        <v>1321090</v>
      </c>
    </row>
    <row r="7" spans="1:32" ht="15.6" customHeight="1" x14ac:dyDescent="0.2">
      <c r="A7" s="4"/>
      <c r="B7" s="3" t="s">
        <v>1</v>
      </c>
      <c r="C7" s="5">
        <v>9107</v>
      </c>
      <c r="D7" s="5">
        <v>3074</v>
      </c>
      <c r="E7" s="5">
        <v>167116</v>
      </c>
      <c r="F7" s="5">
        <v>970</v>
      </c>
      <c r="G7" s="5">
        <v>1012</v>
      </c>
      <c r="H7" s="5">
        <v>162</v>
      </c>
      <c r="I7" s="5">
        <v>663</v>
      </c>
      <c r="J7" s="5">
        <v>253</v>
      </c>
      <c r="K7" s="5">
        <v>2957</v>
      </c>
      <c r="L7" s="5">
        <v>380</v>
      </c>
      <c r="M7" s="5">
        <v>208</v>
      </c>
      <c r="N7" s="5">
        <v>142</v>
      </c>
      <c r="O7" s="5">
        <v>23</v>
      </c>
      <c r="P7" s="5">
        <v>56</v>
      </c>
      <c r="Q7" s="5">
        <v>1503</v>
      </c>
      <c r="R7" s="5">
        <v>32</v>
      </c>
      <c r="S7" s="5">
        <v>8</v>
      </c>
      <c r="T7" s="6" t="s">
        <v>30</v>
      </c>
      <c r="U7" s="5">
        <v>7</v>
      </c>
      <c r="V7" s="5">
        <v>3</v>
      </c>
      <c r="W7" s="5">
        <v>18</v>
      </c>
      <c r="X7" s="5">
        <v>9</v>
      </c>
      <c r="Y7" s="5">
        <v>8</v>
      </c>
      <c r="Z7" s="5">
        <v>3</v>
      </c>
      <c r="AA7" s="5">
        <v>74</v>
      </c>
      <c r="AB7" s="5">
        <v>21</v>
      </c>
      <c r="AC7" s="5">
        <v>16</v>
      </c>
      <c r="AD7" s="5">
        <v>22</v>
      </c>
      <c r="AE7" s="5">
        <v>17</v>
      </c>
      <c r="AF7" s="5">
        <v>187864</v>
      </c>
    </row>
    <row r="8" spans="1:32" ht="15.6" customHeight="1" x14ac:dyDescent="0.2">
      <c r="A8" s="4"/>
      <c r="B8" s="3" t="s">
        <v>2</v>
      </c>
      <c r="C8" s="5">
        <v>530</v>
      </c>
      <c r="D8" s="5">
        <v>96</v>
      </c>
      <c r="E8" s="5">
        <v>297</v>
      </c>
      <c r="F8" s="5">
        <v>14465</v>
      </c>
      <c r="G8" s="5">
        <v>77</v>
      </c>
      <c r="H8" s="5">
        <v>1</v>
      </c>
      <c r="I8" s="5">
        <v>543</v>
      </c>
      <c r="J8" s="5">
        <v>1</v>
      </c>
      <c r="K8" s="5">
        <v>262</v>
      </c>
      <c r="L8" s="5">
        <v>24</v>
      </c>
      <c r="M8" s="5">
        <v>3</v>
      </c>
      <c r="N8" s="6" t="s">
        <v>30</v>
      </c>
      <c r="O8" s="6" t="s">
        <v>30</v>
      </c>
      <c r="P8" s="6" t="s">
        <v>30</v>
      </c>
      <c r="Q8" s="5">
        <v>70</v>
      </c>
      <c r="R8" s="5">
        <v>1</v>
      </c>
      <c r="S8" s="6" t="s">
        <v>30</v>
      </c>
      <c r="T8" s="6" t="s">
        <v>30</v>
      </c>
      <c r="U8" s="5">
        <v>5</v>
      </c>
      <c r="V8" s="6" t="s">
        <v>30</v>
      </c>
      <c r="W8" s="6" t="s">
        <v>30</v>
      </c>
      <c r="X8" s="6" t="s">
        <v>30</v>
      </c>
      <c r="Y8" s="5">
        <v>3</v>
      </c>
      <c r="Z8" s="6" t="s">
        <v>30</v>
      </c>
      <c r="AA8" s="5">
        <v>1</v>
      </c>
      <c r="AB8" s="6" t="s">
        <v>30</v>
      </c>
      <c r="AC8" s="6" t="s">
        <v>30</v>
      </c>
      <c r="AD8" s="6" t="s">
        <v>30</v>
      </c>
      <c r="AE8" s="5">
        <v>2</v>
      </c>
      <c r="AF8" s="5">
        <v>16381</v>
      </c>
    </row>
    <row r="9" spans="1:32" ht="15.6" customHeight="1" x14ac:dyDescent="0.2">
      <c r="A9" s="4"/>
      <c r="B9" s="3" t="s">
        <v>3</v>
      </c>
      <c r="C9" s="5">
        <v>7003</v>
      </c>
      <c r="D9" s="5">
        <v>1261</v>
      </c>
      <c r="E9" s="5">
        <v>374</v>
      </c>
      <c r="F9" s="5">
        <v>15</v>
      </c>
      <c r="G9" s="5">
        <v>111965</v>
      </c>
      <c r="H9" s="5">
        <v>342</v>
      </c>
      <c r="I9" s="5">
        <v>110</v>
      </c>
      <c r="J9" s="5">
        <v>541</v>
      </c>
      <c r="K9" s="5">
        <v>1021</v>
      </c>
      <c r="L9" s="5">
        <v>924</v>
      </c>
      <c r="M9" s="5">
        <v>279</v>
      </c>
      <c r="N9" s="5">
        <v>104</v>
      </c>
      <c r="O9" s="5">
        <v>12</v>
      </c>
      <c r="P9" s="5">
        <v>26</v>
      </c>
      <c r="Q9" s="5">
        <v>815</v>
      </c>
      <c r="R9" s="5">
        <v>41</v>
      </c>
      <c r="S9" s="5">
        <v>7</v>
      </c>
      <c r="T9" s="5">
        <v>8</v>
      </c>
      <c r="U9" s="5">
        <v>14</v>
      </c>
      <c r="V9" s="5">
        <v>6</v>
      </c>
      <c r="W9" s="5">
        <v>11</v>
      </c>
      <c r="X9" s="5">
        <v>11</v>
      </c>
      <c r="Y9" s="5">
        <v>2</v>
      </c>
      <c r="Z9" s="5">
        <v>7</v>
      </c>
      <c r="AA9" s="5">
        <v>15</v>
      </c>
      <c r="AB9" s="5">
        <v>8</v>
      </c>
      <c r="AC9" s="5">
        <v>6</v>
      </c>
      <c r="AD9" s="5">
        <v>7</v>
      </c>
      <c r="AE9" s="5">
        <v>3</v>
      </c>
      <c r="AF9" s="5">
        <v>124938</v>
      </c>
    </row>
    <row r="10" spans="1:32" ht="15.6" customHeight="1" x14ac:dyDescent="0.2">
      <c r="A10" s="4"/>
      <c r="B10" s="3" t="s">
        <v>4</v>
      </c>
      <c r="C10" s="5">
        <v>1941</v>
      </c>
      <c r="D10" s="5">
        <v>325</v>
      </c>
      <c r="E10" s="5">
        <v>212</v>
      </c>
      <c r="F10" s="5">
        <v>31</v>
      </c>
      <c r="G10" s="5">
        <v>514</v>
      </c>
      <c r="H10" s="5">
        <v>25857</v>
      </c>
      <c r="I10" s="5">
        <v>77</v>
      </c>
      <c r="J10" s="5">
        <v>652</v>
      </c>
      <c r="K10" s="5">
        <v>169</v>
      </c>
      <c r="L10" s="5">
        <v>131</v>
      </c>
      <c r="M10" s="5">
        <v>210</v>
      </c>
      <c r="N10" s="5">
        <v>81</v>
      </c>
      <c r="O10" s="5">
        <v>8</v>
      </c>
      <c r="P10" s="5">
        <v>59</v>
      </c>
      <c r="Q10" s="5">
        <v>136</v>
      </c>
      <c r="R10" s="5">
        <v>10</v>
      </c>
      <c r="S10" s="5">
        <v>10</v>
      </c>
      <c r="T10" s="6" t="s">
        <v>30</v>
      </c>
      <c r="U10" s="5">
        <v>5</v>
      </c>
      <c r="V10" s="5">
        <v>1</v>
      </c>
      <c r="W10" s="5">
        <v>5</v>
      </c>
      <c r="X10" s="5">
        <v>1</v>
      </c>
      <c r="Y10" s="6" t="s">
        <v>30</v>
      </c>
      <c r="Z10" s="5">
        <v>4</v>
      </c>
      <c r="AA10" s="5">
        <v>3</v>
      </c>
      <c r="AB10" s="5">
        <v>1</v>
      </c>
      <c r="AC10" s="6" t="s">
        <v>30</v>
      </c>
      <c r="AD10" s="6" t="s">
        <v>30</v>
      </c>
      <c r="AE10" s="6" t="s">
        <v>30</v>
      </c>
      <c r="AF10" s="5">
        <v>30443</v>
      </c>
    </row>
    <row r="11" spans="1:32" ht="15.6" customHeight="1" x14ac:dyDescent="0.2">
      <c r="A11" s="4"/>
      <c r="B11" s="3" t="s">
        <v>5</v>
      </c>
      <c r="C11" s="5">
        <v>1948</v>
      </c>
      <c r="D11" s="5">
        <v>344</v>
      </c>
      <c r="E11" s="5">
        <v>794</v>
      </c>
      <c r="F11" s="5">
        <v>159</v>
      </c>
      <c r="G11" s="5">
        <v>133</v>
      </c>
      <c r="H11" s="5">
        <v>37</v>
      </c>
      <c r="I11" s="5">
        <v>27433</v>
      </c>
      <c r="J11" s="5">
        <v>7</v>
      </c>
      <c r="K11" s="5">
        <v>576</v>
      </c>
      <c r="L11" s="5">
        <v>137</v>
      </c>
      <c r="M11" s="5">
        <v>24</v>
      </c>
      <c r="N11" s="5">
        <v>8</v>
      </c>
      <c r="O11" s="5">
        <v>1</v>
      </c>
      <c r="P11" s="5">
        <v>2</v>
      </c>
      <c r="Q11" s="5">
        <v>168</v>
      </c>
      <c r="R11" s="5">
        <v>17</v>
      </c>
      <c r="S11" s="5">
        <v>4</v>
      </c>
      <c r="T11" s="6" t="s">
        <v>30</v>
      </c>
      <c r="U11" s="5">
        <v>30</v>
      </c>
      <c r="V11" s="6" t="s">
        <v>30</v>
      </c>
      <c r="W11" s="5">
        <v>1</v>
      </c>
      <c r="X11" s="5">
        <v>1</v>
      </c>
      <c r="Y11" s="5">
        <v>2</v>
      </c>
      <c r="Z11" s="5">
        <v>1</v>
      </c>
      <c r="AA11" s="5">
        <v>2</v>
      </c>
      <c r="AB11" s="6" t="s">
        <v>30</v>
      </c>
      <c r="AC11" s="5">
        <v>1</v>
      </c>
      <c r="AD11" s="5">
        <v>7</v>
      </c>
      <c r="AE11" s="5">
        <v>2</v>
      </c>
      <c r="AF11" s="5">
        <v>31839</v>
      </c>
    </row>
    <row r="12" spans="1:32" ht="15.6" customHeight="1" x14ac:dyDescent="0.2">
      <c r="A12" s="4"/>
      <c r="B12" s="3" t="s">
        <v>6</v>
      </c>
      <c r="C12" s="5">
        <v>1490</v>
      </c>
      <c r="D12" s="5">
        <v>352</v>
      </c>
      <c r="E12" s="5">
        <v>117</v>
      </c>
      <c r="F12" s="6" t="s">
        <v>30</v>
      </c>
      <c r="G12" s="5">
        <v>340</v>
      </c>
      <c r="H12" s="5">
        <v>274</v>
      </c>
      <c r="I12" s="5">
        <v>7</v>
      </c>
      <c r="J12" s="5">
        <v>30120</v>
      </c>
      <c r="K12" s="5">
        <v>215</v>
      </c>
      <c r="L12" s="5">
        <v>149</v>
      </c>
      <c r="M12" s="5">
        <v>208</v>
      </c>
      <c r="N12" s="5">
        <v>40</v>
      </c>
      <c r="O12" s="5">
        <v>8</v>
      </c>
      <c r="P12" s="5">
        <v>34</v>
      </c>
      <c r="Q12" s="5">
        <v>204</v>
      </c>
      <c r="R12" s="5">
        <v>19</v>
      </c>
      <c r="S12" s="5">
        <v>5</v>
      </c>
      <c r="T12" s="6" t="s">
        <v>30</v>
      </c>
      <c r="U12" s="5">
        <v>6</v>
      </c>
      <c r="V12" s="5">
        <v>1</v>
      </c>
      <c r="W12" s="5">
        <v>1</v>
      </c>
      <c r="X12" s="5">
        <v>5</v>
      </c>
      <c r="Y12" s="5">
        <v>4</v>
      </c>
      <c r="Z12" s="5">
        <v>7</v>
      </c>
      <c r="AA12" s="5">
        <v>12</v>
      </c>
      <c r="AB12" s="6" t="s">
        <v>30</v>
      </c>
      <c r="AC12" s="6" t="s">
        <v>30</v>
      </c>
      <c r="AD12" s="6" t="s">
        <v>30</v>
      </c>
      <c r="AE12" s="5">
        <v>3</v>
      </c>
      <c r="AF12" s="5">
        <v>33621</v>
      </c>
    </row>
    <row r="13" spans="1:32" ht="15.6" customHeight="1" x14ac:dyDescent="0.2">
      <c r="A13" s="4"/>
      <c r="B13" s="3" t="s">
        <v>7</v>
      </c>
      <c r="C13" s="5">
        <v>29744</v>
      </c>
      <c r="D13" s="5">
        <v>17519</v>
      </c>
      <c r="E13" s="5">
        <v>10791</v>
      </c>
      <c r="F13" s="5">
        <v>795</v>
      </c>
      <c r="G13" s="5">
        <v>5724</v>
      </c>
      <c r="H13" s="5">
        <v>310</v>
      </c>
      <c r="I13" s="5">
        <v>3178</v>
      </c>
      <c r="J13" s="5">
        <v>803</v>
      </c>
      <c r="K13" s="5">
        <v>639086</v>
      </c>
      <c r="L13" s="5">
        <v>1790</v>
      </c>
      <c r="M13" s="5">
        <v>1056</v>
      </c>
      <c r="N13" s="5">
        <v>615</v>
      </c>
      <c r="O13" s="5">
        <v>135</v>
      </c>
      <c r="P13" s="5">
        <v>105</v>
      </c>
      <c r="Q13" s="5">
        <v>7074</v>
      </c>
      <c r="R13" s="5">
        <v>692</v>
      </c>
      <c r="S13" s="5">
        <v>27</v>
      </c>
      <c r="T13" s="5">
        <v>36</v>
      </c>
      <c r="U13" s="5">
        <v>302</v>
      </c>
      <c r="V13" s="5">
        <v>38</v>
      </c>
      <c r="W13" s="5">
        <v>187</v>
      </c>
      <c r="X13" s="5">
        <v>74</v>
      </c>
      <c r="Y13" s="5">
        <v>77</v>
      </c>
      <c r="Z13" s="5">
        <v>72</v>
      </c>
      <c r="AA13" s="5">
        <v>896</v>
      </c>
      <c r="AB13" s="5">
        <v>604</v>
      </c>
      <c r="AC13" s="5">
        <v>560</v>
      </c>
      <c r="AD13" s="5">
        <v>139</v>
      </c>
      <c r="AE13" s="5">
        <v>241</v>
      </c>
      <c r="AF13" s="5">
        <v>722670</v>
      </c>
    </row>
    <row r="14" spans="1:32" ht="15.6" customHeight="1" x14ac:dyDescent="0.2">
      <c r="A14" s="4"/>
      <c r="B14" s="3" t="s">
        <v>8</v>
      </c>
      <c r="C14" s="5">
        <v>13689</v>
      </c>
      <c r="D14" s="5">
        <v>2006</v>
      </c>
      <c r="E14" s="5">
        <v>755</v>
      </c>
      <c r="F14" s="5">
        <v>58</v>
      </c>
      <c r="G14" s="5">
        <v>3886</v>
      </c>
      <c r="H14" s="5">
        <v>372</v>
      </c>
      <c r="I14" s="5">
        <v>439</v>
      </c>
      <c r="J14" s="5">
        <v>366</v>
      </c>
      <c r="K14" s="5">
        <v>1455</v>
      </c>
      <c r="L14" s="5">
        <v>154859</v>
      </c>
      <c r="M14" s="5">
        <v>611</v>
      </c>
      <c r="N14" s="5">
        <v>537</v>
      </c>
      <c r="O14" s="5">
        <v>98</v>
      </c>
      <c r="P14" s="5">
        <v>159</v>
      </c>
      <c r="Q14" s="5">
        <v>2790</v>
      </c>
      <c r="R14" s="5">
        <v>121</v>
      </c>
      <c r="S14" s="5">
        <v>23</v>
      </c>
      <c r="T14" s="5">
        <v>5</v>
      </c>
      <c r="U14" s="5">
        <v>14</v>
      </c>
      <c r="V14" s="5">
        <v>22</v>
      </c>
      <c r="W14" s="5">
        <v>348</v>
      </c>
      <c r="X14" s="5">
        <v>26</v>
      </c>
      <c r="Y14" s="5">
        <v>39</v>
      </c>
      <c r="Z14" s="5">
        <v>42</v>
      </c>
      <c r="AA14" s="5">
        <v>201</v>
      </c>
      <c r="AB14" s="5">
        <v>82</v>
      </c>
      <c r="AC14" s="5">
        <v>101</v>
      </c>
      <c r="AD14" s="5">
        <v>15</v>
      </c>
      <c r="AE14" s="5">
        <v>51</v>
      </c>
      <c r="AF14" s="5">
        <v>183170</v>
      </c>
    </row>
    <row r="15" spans="1:32" ht="15.6" customHeight="1" x14ac:dyDescent="0.2">
      <c r="A15" s="4"/>
      <c r="B15" s="3" t="s">
        <v>9</v>
      </c>
      <c r="C15" s="5">
        <v>5910</v>
      </c>
      <c r="D15" s="5">
        <v>1976</v>
      </c>
      <c r="E15" s="5">
        <v>432</v>
      </c>
      <c r="F15" s="5">
        <v>12</v>
      </c>
      <c r="G15" s="5">
        <v>1146</v>
      </c>
      <c r="H15" s="5">
        <v>710</v>
      </c>
      <c r="I15" s="5">
        <v>49</v>
      </c>
      <c r="J15" s="5">
        <v>1226</v>
      </c>
      <c r="K15" s="5">
        <v>817</v>
      </c>
      <c r="L15" s="5">
        <v>650</v>
      </c>
      <c r="M15" s="5">
        <v>114037</v>
      </c>
      <c r="N15" s="5">
        <v>1419</v>
      </c>
      <c r="O15" s="5">
        <v>329</v>
      </c>
      <c r="P15" s="5">
        <v>1400</v>
      </c>
      <c r="Q15" s="5">
        <v>1242</v>
      </c>
      <c r="R15" s="5">
        <v>55</v>
      </c>
      <c r="S15" s="5">
        <v>9</v>
      </c>
      <c r="T15" s="5">
        <v>3</v>
      </c>
      <c r="U15" s="5">
        <v>18</v>
      </c>
      <c r="V15" s="5">
        <v>4</v>
      </c>
      <c r="W15" s="5">
        <v>103</v>
      </c>
      <c r="X15" s="5">
        <v>9</v>
      </c>
      <c r="Y15" s="5">
        <v>7</v>
      </c>
      <c r="Z15" s="5">
        <v>3</v>
      </c>
      <c r="AA15" s="5">
        <v>61</v>
      </c>
      <c r="AB15" s="5">
        <v>23</v>
      </c>
      <c r="AC15" s="5">
        <v>24</v>
      </c>
      <c r="AD15" s="5">
        <v>9</v>
      </c>
      <c r="AE15" s="5">
        <v>23</v>
      </c>
      <c r="AF15" s="5">
        <v>131706</v>
      </c>
    </row>
    <row r="16" spans="1:32" ht="15.6" customHeight="1" x14ac:dyDescent="0.2">
      <c r="A16" s="4"/>
      <c r="B16" s="3" t="s">
        <v>10</v>
      </c>
      <c r="C16" s="5">
        <v>4177</v>
      </c>
      <c r="D16" s="5">
        <v>882</v>
      </c>
      <c r="E16" s="5">
        <v>286</v>
      </c>
      <c r="F16" s="5">
        <v>6</v>
      </c>
      <c r="G16" s="5">
        <v>445</v>
      </c>
      <c r="H16" s="5">
        <v>116</v>
      </c>
      <c r="I16" s="5">
        <v>44</v>
      </c>
      <c r="J16" s="5">
        <v>193</v>
      </c>
      <c r="K16" s="5">
        <v>1020</v>
      </c>
      <c r="L16" s="5">
        <v>632</v>
      </c>
      <c r="M16" s="5">
        <v>1353</v>
      </c>
      <c r="N16" s="5">
        <v>54500</v>
      </c>
      <c r="O16" s="5">
        <v>382</v>
      </c>
      <c r="P16" s="5">
        <v>177</v>
      </c>
      <c r="Q16" s="5">
        <v>2124</v>
      </c>
      <c r="R16" s="5">
        <v>133</v>
      </c>
      <c r="S16" s="5">
        <v>19</v>
      </c>
      <c r="T16" s="5">
        <v>10</v>
      </c>
      <c r="U16" s="5">
        <v>60</v>
      </c>
      <c r="V16" s="5">
        <v>14</v>
      </c>
      <c r="W16" s="5">
        <v>375</v>
      </c>
      <c r="X16" s="5">
        <v>4</v>
      </c>
      <c r="Y16" s="5">
        <v>6</v>
      </c>
      <c r="Z16" s="5">
        <v>12</v>
      </c>
      <c r="AA16" s="5">
        <v>38</v>
      </c>
      <c r="AB16" s="5">
        <v>15</v>
      </c>
      <c r="AC16" s="5">
        <v>21</v>
      </c>
      <c r="AD16" s="5">
        <v>3</v>
      </c>
      <c r="AE16" s="5">
        <v>7</v>
      </c>
      <c r="AF16" s="5">
        <v>67054</v>
      </c>
    </row>
    <row r="17" spans="1:32" ht="15.6" customHeight="1" x14ac:dyDescent="0.2">
      <c r="A17" s="4"/>
      <c r="B17" s="3" t="s">
        <v>11</v>
      </c>
      <c r="C17" s="5">
        <v>770</v>
      </c>
      <c r="D17" s="5">
        <v>122</v>
      </c>
      <c r="E17" s="5">
        <v>72</v>
      </c>
      <c r="F17" s="5">
        <v>1</v>
      </c>
      <c r="G17" s="5">
        <v>50</v>
      </c>
      <c r="H17" s="5">
        <v>3</v>
      </c>
      <c r="I17" s="5">
        <v>4</v>
      </c>
      <c r="J17" s="5">
        <v>5</v>
      </c>
      <c r="K17" s="5">
        <v>160</v>
      </c>
      <c r="L17" s="5">
        <v>109</v>
      </c>
      <c r="M17" s="5">
        <v>348</v>
      </c>
      <c r="N17" s="5">
        <v>411</v>
      </c>
      <c r="O17" s="5">
        <v>16556</v>
      </c>
      <c r="P17" s="5">
        <v>23</v>
      </c>
      <c r="Q17" s="5">
        <v>623</v>
      </c>
      <c r="R17" s="5">
        <v>12</v>
      </c>
      <c r="S17" s="5">
        <v>1</v>
      </c>
      <c r="T17" s="5">
        <v>3</v>
      </c>
      <c r="U17" s="5">
        <v>10</v>
      </c>
      <c r="V17" s="6" t="s">
        <v>30</v>
      </c>
      <c r="W17" s="5">
        <v>258</v>
      </c>
      <c r="X17" s="5">
        <v>3</v>
      </c>
      <c r="Y17" s="5">
        <v>6</v>
      </c>
      <c r="Z17" s="5">
        <v>1</v>
      </c>
      <c r="AA17" s="5">
        <v>25</v>
      </c>
      <c r="AB17" s="5">
        <v>6</v>
      </c>
      <c r="AC17" s="5">
        <v>2</v>
      </c>
      <c r="AD17" s="5">
        <v>2</v>
      </c>
      <c r="AE17" s="6" t="s">
        <v>30</v>
      </c>
      <c r="AF17" s="5">
        <v>19586</v>
      </c>
    </row>
    <row r="18" spans="1:32" ht="15.6" customHeight="1" x14ac:dyDescent="0.2">
      <c r="A18" s="4"/>
      <c r="B18" s="3" t="s">
        <v>12</v>
      </c>
      <c r="C18" s="5">
        <v>1823</v>
      </c>
      <c r="D18" s="5">
        <v>144</v>
      </c>
      <c r="E18" s="5">
        <v>65</v>
      </c>
      <c r="F18" s="6" t="s">
        <v>30</v>
      </c>
      <c r="G18" s="5">
        <v>87</v>
      </c>
      <c r="H18" s="5">
        <v>109</v>
      </c>
      <c r="I18" s="5">
        <v>5</v>
      </c>
      <c r="J18" s="5">
        <v>129</v>
      </c>
      <c r="K18" s="5">
        <v>91</v>
      </c>
      <c r="L18" s="5">
        <v>96</v>
      </c>
      <c r="M18" s="5">
        <v>669</v>
      </c>
      <c r="N18" s="5">
        <v>125</v>
      </c>
      <c r="O18" s="5">
        <v>13</v>
      </c>
      <c r="P18" s="5">
        <v>22682</v>
      </c>
      <c r="Q18" s="5">
        <v>186</v>
      </c>
      <c r="R18" s="5">
        <v>9</v>
      </c>
      <c r="S18" s="5">
        <v>2</v>
      </c>
      <c r="T18" s="6" t="s">
        <v>30</v>
      </c>
      <c r="U18" s="6" t="s">
        <v>30</v>
      </c>
      <c r="V18" s="5">
        <v>2</v>
      </c>
      <c r="W18" s="5">
        <v>23</v>
      </c>
      <c r="X18" s="5">
        <v>1</v>
      </c>
      <c r="Y18" s="6" t="s">
        <v>30</v>
      </c>
      <c r="Z18" s="6" t="s">
        <v>30</v>
      </c>
      <c r="AA18" s="5">
        <v>7</v>
      </c>
      <c r="AB18" s="6" t="s">
        <v>30</v>
      </c>
      <c r="AC18" s="5">
        <v>3</v>
      </c>
      <c r="AD18" s="5">
        <v>2</v>
      </c>
      <c r="AE18" s="6" t="s">
        <v>30</v>
      </c>
      <c r="AF18" s="5">
        <v>26273</v>
      </c>
    </row>
    <row r="19" spans="1:32" ht="15.6" customHeight="1" x14ac:dyDescent="0.2">
      <c r="A19" s="4"/>
      <c r="B19" s="3" t="s">
        <v>13</v>
      </c>
      <c r="C19" s="5">
        <v>35671</v>
      </c>
      <c r="D19" s="5">
        <v>20752</v>
      </c>
      <c r="E19" s="5">
        <v>4036</v>
      </c>
      <c r="F19" s="5">
        <v>144</v>
      </c>
      <c r="G19" s="5">
        <v>3129</v>
      </c>
      <c r="H19" s="5">
        <v>168</v>
      </c>
      <c r="I19" s="5">
        <v>394</v>
      </c>
      <c r="J19" s="5">
        <v>414</v>
      </c>
      <c r="K19" s="5">
        <v>19926</v>
      </c>
      <c r="L19" s="5">
        <v>6923</v>
      </c>
      <c r="M19" s="5">
        <v>2150</v>
      </c>
      <c r="N19" s="5">
        <v>2625</v>
      </c>
      <c r="O19" s="5">
        <v>671</v>
      </c>
      <c r="P19" s="5">
        <v>234</v>
      </c>
      <c r="Q19" s="5">
        <v>842607</v>
      </c>
      <c r="R19" s="5">
        <v>3336</v>
      </c>
      <c r="S19" s="5">
        <v>932</v>
      </c>
      <c r="T19" s="5">
        <v>466</v>
      </c>
      <c r="U19" s="5">
        <v>1166</v>
      </c>
      <c r="V19" s="5">
        <v>885</v>
      </c>
      <c r="W19" s="5">
        <v>3970</v>
      </c>
      <c r="X19" s="5">
        <v>840</v>
      </c>
      <c r="Y19" s="5">
        <v>1281</v>
      </c>
      <c r="Z19" s="5">
        <v>1190</v>
      </c>
      <c r="AA19" s="5">
        <v>4552</v>
      </c>
      <c r="AB19" s="5">
        <v>1810</v>
      </c>
      <c r="AC19" s="5">
        <v>1526</v>
      </c>
      <c r="AD19" s="5">
        <v>659</v>
      </c>
      <c r="AE19" s="5">
        <v>208</v>
      </c>
      <c r="AF19" s="5">
        <v>962665</v>
      </c>
    </row>
    <row r="20" spans="1:32" ht="15.6" customHeight="1" x14ac:dyDescent="0.2">
      <c r="A20" s="4"/>
      <c r="B20" s="3" t="s">
        <v>14</v>
      </c>
      <c r="C20" s="5">
        <v>3673</v>
      </c>
      <c r="D20" s="5">
        <v>337</v>
      </c>
      <c r="E20" s="5">
        <v>114</v>
      </c>
      <c r="F20" s="5">
        <v>1</v>
      </c>
      <c r="G20" s="5">
        <v>208</v>
      </c>
      <c r="H20" s="5">
        <v>9</v>
      </c>
      <c r="I20" s="5">
        <v>14</v>
      </c>
      <c r="J20" s="5">
        <v>74</v>
      </c>
      <c r="K20" s="5">
        <v>1193</v>
      </c>
      <c r="L20" s="5">
        <v>352</v>
      </c>
      <c r="M20" s="5">
        <v>106</v>
      </c>
      <c r="N20" s="5">
        <v>69</v>
      </c>
      <c r="O20" s="5">
        <v>11</v>
      </c>
      <c r="P20" s="5">
        <v>5</v>
      </c>
      <c r="Q20" s="5">
        <v>1762</v>
      </c>
      <c r="R20" s="5">
        <v>57839</v>
      </c>
      <c r="S20" s="5">
        <v>386</v>
      </c>
      <c r="T20" s="5">
        <v>12</v>
      </c>
      <c r="U20" s="5">
        <v>190</v>
      </c>
      <c r="V20" s="5">
        <v>34</v>
      </c>
      <c r="W20" s="5">
        <v>72</v>
      </c>
      <c r="X20" s="5">
        <v>81</v>
      </c>
      <c r="Y20" s="5">
        <v>38</v>
      </c>
      <c r="Z20" s="5">
        <v>624</v>
      </c>
      <c r="AA20" s="5">
        <v>112</v>
      </c>
      <c r="AB20" s="5">
        <v>43</v>
      </c>
      <c r="AC20" s="5">
        <v>37</v>
      </c>
      <c r="AD20" s="5">
        <v>18</v>
      </c>
      <c r="AE20" s="5">
        <v>7</v>
      </c>
      <c r="AF20" s="5">
        <v>67421</v>
      </c>
    </row>
    <row r="21" spans="1:32" ht="15.6" customHeight="1" x14ac:dyDescent="0.2">
      <c r="A21" s="4"/>
      <c r="B21" s="3" t="s">
        <v>15</v>
      </c>
      <c r="C21" s="5">
        <v>1612</v>
      </c>
      <c r="D21" s="5">
        <v>202</v>
      </c>
      <c r="E21" s="5">
        <v>61</v>
      </c>
      <c r="F21" s="5">
        <v>2</v>
      </c>
      <c r="G21" s="5">
        <v>179</v>
      </c>
      <c r="H21" s="5">
        <v>40</v>
      </c>
      <c r="I21" s="5">
        <v>9</v>
      </c>
      <c r="J21" s="5">
        <v>110</v>
      </c>
      <c r="K21" s="5">
        <v>373</v>
      </c>
      <c r="L21" s="5">
        <v>210</v>
      </c>
      <c r="M21" s="5">
        <v>26</v>
      </c>
      <c r="N21" s="5">
        <v>29</v>
      </c>
      <c r="O21" s="5">
        <v>12</v>
      </c>
      <c r="P21" s="5">
        <v>8</v>
      </c>
      <c r="Q21" s="5">
        <v>1377</v>
      </c>
      <c r="R21" s="5">
        <v>378</v>
      </c>
      <c r="S21" s="5">
        <v>28303</v>
      </c>
      <c r="T21" s="5">
        <v>19</v>
      </c>
      <c r="U21" s="5">
        <v>56</v>
      </c>
      <c r="V21" s="5">
        <v>26</v>
      </c>
      <c r="W21" s="5">
        <v>87</v>
      </c>
      <c r="X21" s="5">
        <v>65</v>
      </c>
      <c r="Y21" s="5">
        <v>55</v>
      </c>
      <c r="Z21" s="5">
        <v>141</v>
      </c>
      <c r="AA21" s="5">
        <v>87</v>
      </c>
      <c r="AB21" s="5">
        <v>8</v>
      </c>
      <c r="AC21" s="5">
        <v>15</v>
      </c>
      <c r="AD21" s="5">
        <v>18</v>
      </c>
      <c r="AE21" s="6" t="s">
        <v>30</v>
      </c>
      <c r="AF21" s="5">
        <v>33508</v>
      </c>
    </row>
    <row r="22" spans="1:32" ht="15.6" customHeight="1" x14ac:dyDescent="0.2">
      <c r="A22" s="4"/>
      <c r="B22" s="3" t="s">
        <v>16</v>
      </c>
      <c r="C22" s="5">
        <v>1745</v>
      </c>
      <c r="D22" s="5">
        <v>350</v>
      </c>
      <c r="E22" s="5">
        <v>46</v>
      </c>
      <c r="F22" s="5">
        <v>1</v>
      </c>
      <c r="G22" s="5">
        <v>86</v>
      </c>
      <c r="H22" s="5">
        <v>4</v>
      </c>
      <c r="I22" s="5">
        <v>19</v>
      </c>
      <c r="J22" s="5">
        <v>8</v>
      </c>
      <c r="K22" s="5">
        <v>324</v>
      </c>
      <c r="L22" s="5">
        <v>227</v>
      </c>
      <c r="M22" s="5">
        <v>34</v>
      </c>
      <c r="N22" s="5">
        <v>44</v>
      </c>
      <c r="O22" s="5">
        <v>11</v>
      </c>
      <c r="P22" s="6" t="s">
        <v>30</v>
      </c>
      <c r="Q22" s="5">
        <v>1370</v>
      </c>
      <c r="R22" s="5">
        <v>64</v>
      </c>
      <c r="S22" s="5">
        <v>53</v>
      </c>
      <c r="T22" s="5">
        <v>27840</v>
      </c>
      <c r="U22" s="5">
        <v>71</v>
      </c>
      <c r="V22" s="5">
        <v>221</v>
      </c>
      <c r="W22" s="5">
        <v>67</v>
      </c>
      <c r="X22" s="5">
        <v>62</v>
      </c>
      <c r="Y22" s="5">
        <v>24</v>
      </c>
      <c r="Z22" s="5">
        <v>41</v>
      </c>
      <c r="AA22" s="5">
        <v>64</v>
      </c>
      <c r="AB22" s="5">
        <v>27</v>
      </c>
      <c r="AC22" s="5">
        <v>3</v>
      </c>
      <c r="AD22" s="5">
        <v>17</v>
      </c>
      <c r="AE22" s="5">
        <v>1</v>
      </c>
      <c r="AF22" s="5">
        <v>32824</v>
      </c>
    </row>
    <row r="23" spans="1:32" ht="15.6" customHeight="1" x14ac:dyDescent="0.2">
      <c r="A23" s="4"/>
      <c r="B23" s="3" t="s">
        <v>17</v>
      </c>
      <c r="C23" s="5">
        <v>1948</v>
      </c>
      <c r="D23" s="5">
        <v>100</v>
      </c>
      <c r="E23" s="5">
        <v>28</v>
      </c>
      <c r="F23" s="5">
        <v>5</v>
      </c>
      <c r="G23" s="5">
        <v>91</v>
      </c>
      <c r="H23" s="5">
        <v>13</v>
      </c>
      <c r="I23" s="5">
        <v>16</v>
      </c>
      <c r="J23" s="5">
        <v>1</v>
      </c>
      <c r="K23" s="5">
        <v>519</v>
      </c>
      <c r="L23" s="5">
        <v>108</v>
      </c>
      <c r="M23" s="5">
        <v>18</v>
      </c>
      <c r="N23" s="5">
        <v>17</v>
      </c>
      <c r="O23" s="5">
        <v>15</v>
      </c>
      <c r="P23" s="5">
        <v>2</v>
      </c>
      <c r="Q23" s="5">
        <v>713</v>
      </c>
      <c r="R23" s="5">
        <v>169</v>
      </c>
      <c r="S23" s="5">
        <v>10</v>
      </c>
      <c r="T23" s="5">
        <v>3</v>
      </c>
      <c r="U23" s="5">
        <v>21683</v>
      </c>
      <c r="V23" s="5">
        <v>25</v>
      </c>
      <c r="W23" s="5">
        <v>21</v>
      </c>
      <c r="X23" s="5">
        <v>30</v>
      </c>
      <c r="Y23" s="5">
        <v>23</v>
      </c>
      <c r="Z23" s="5">
        <v>74</v>
      </c>
      <c r="AA23" s="5">
        <v>20</v>
      </c>
      <c r="AB23" s="5">
        <v>11</v>
      </c>
      <c r="AC23" s="5">
        <v>20</v>
      </c>
      <c r="AD23" s="5">
        <v>11</v>
      </c>
      <c r="AE23" s="5">
        <v>4</v>
      </c>
      <c r="AF23" s="5">
        <v>25698</v>
      </c>
    </row>
    <row r="24" spans="1:32" ht="15.6" customHeight="1" x14ac:dyDescent="0.2">
      <c r="A24" s="4"/>
      <c r="B24" s="3" t="s">
        <v>18</v>
      </c>
      <c r="C24" s="5">
        <v>2289</v>
      </c>
      <c r="D24" s="5">
        <v>55</v>
      </c>
      <c r="E24" s="5">
        <v>11</v>
      </c>
      <c r="F24" s="6" t="s">
        <v>30</v>
      </c>
      <c r="G24" s="5">
        <v>77</v>
      </c>
      <c r="H24" s="6" t="s">
        <v>30</v>
      </c>
      <c r="I24" s="5">
        <v>9</v>
      </c>
      <c r="J24" s="5">
        <v>18</v>
      </c>
      <c r="K24" s="5">
        <v>272</v>
      </c>
      <c r="L24" s="5">
        <v>155</v>
      </c>
      <c r="M24" s="5">
        <v>20</v>
      </c>
      <c r="N24" s="5">
        <v>23</v>
      </c>
      <c r="O24" s="5">
        <v>7</v>
      </c>
      <c r="P24" s="6" t="s">
        <v>30</v>
      </c>
      <c r="Q24" s="5">
        <v>1188</v>
      </c>
      <c r="R24" s="5">
        <v>82</v>
      </c>
      <c r="S24" s="5">
        <v>12</v>
      </c>
      <c r="T24" s="5">
        <v>111</v>
      </c>
      <c r="U24" s="5">
        <v>92</v>
      </c>
      <c r="V24" s="5">
        <v>26941</v>
      </c>
      <c r="W24" s="5">
        <v>31</v>
      </c>
      <c r="X24" s="5">
        <v>43</v>
      </c>
      <c r="Y24" s="5">
        <v>8</v>
      </c>
      <c r="Z24" s="5">
        <v>46</v>
      </c>
      <c r="AA24" s="5">
        <v>12</v>
      </c>
      <c r="AB24" s="5">
        <v>14</v>
      </c>
      <c r="AC24" s="5">
        <v>1</v>
      </c>
      <c r="AD24" s="5">
        <v>4</v>
      </c>
      <c r="AE24" s="6" t="s">
        <v>30</v>
      </c>
      <c r="AF24" s="5">
        <v>31521</v>
      </c>
    </row>
    <row r="25" spans="1:32" ht="15.6" customHeight="1" x14ac:dyDescent="0.2">
      <c r="A25" s="4"/>
      <c r="B25" s="3" t="s">
        <v>19</v>
      </c>
      <c r="C25" s="5">
        <v>1348</v>
      </c>
      <c r="D25" s="5">
        <v>121</v>
      </c>
      <c r="E25" s="5">
        <v>24</v>
      </c>
      <c r="F25" s="5">
        <v>1</v>
      </c>
      <c r="G25" s="5">
        <v>14</v>
      </c>
      <c r="H25" s="5">
        <v>1</v>
      </c>
      <c r="I25" s="5">
        <v>4</v>
      </c>
      <c r="J25" s="5">
        <v>2</v>
      </c>
      <c r="K25" s="5">
        <v>305</v>
      </c>
      <c r="L25" s="5">
        <v>185</v>
      </c>
      <c r="M25" s="5">
        <v>44</v>
      </c>
      <c r="N25" s="5">
        <v>154</v>
      </c>
      <c r="O25" s="5">
        <v>81</v>
      </c>
      <c r="P25" s="5">
        <v>13</v>
      </c>
      <c r="Q25" s="5">
        <v>871</v>
      </c>
      <c r="R25" s="5">
        <v>29</v>
      </c>
      <c r="S25" s="5">
        <v>6</v>
      </c>
      <c r="T25" s="5">
        <v>3</v>
      </c>
      <c r="U25" s="5">
        <v>6</v>
      </c>
      <c r="V25" s="5">
        <v>1</v>
      </c>
      <c r="W25" s="5">
        <v>23908</v>
      </c>
      <c r="X25" s="5">
        <v>24</v>
      </c>
      <c r="Y25" s="5">
        <v>2</v>
      </c>
      <c r="Z25" s="5">
        <v>2</v>
      </c>
      <c r="AA25" s="5">
        <v>7</v>
      </c>
      <c r="AB25" s="5">
        <v>5</v>
      </c>
      <c r="AC25" s="5">
        <v>1</v>
      </c>
      <c r="AD25" s="5">
        <v>2</v>
      </c>
      <c r="AE25" s="5">
        <v>4</v>
      </c>
      <c r="AF25" s="5">
        <v>27168</v>
      </c>
    </row>
    <row r="26" spans="1:32" ht="15.6" customHeight="1" x14ac:dyDescent="0.2">
      <c r="A26" s="4"/>
      <c r="B26" s="3" t="s">
        <v>20</v>
      </c>
      <c r="C26" s="5">
        <v>1641</v>
      </c>
      <c r="D26" s="5">
        <v>156</v>
      </c>
      <c r="E26" s="5">
        <v>31</v>
      </c>
      <c r="F26" s="6" t="s">
        <v>30</v>
      </c>
      <c r="G26" s="5">
        <v>199</v>
      </c>
      <c r="H26" s="5">
        <v>12</v>
      </c>
      <c r="I26" s="5">
        <v>11</v>
      </c>
      <c r="J26" s="5">
        <v>17</v>
      </c>
      <c r="K26" s="5">
        <v>290</v>
      </c>
      <c r="L26" s="5">
        <v>109</v>
      </c>
      <c r="M26" s="5">
        <v>26</v>
      </c>
      <c r="N26" s="5">
        <v>23</v>
      </c>
      <c r="O26" s="5">
        <v>17</v>
      </c>
      <c r="P26" s="5">
        <v>2</v>
      </c>
      <c r="Q26" s="5">
        <v>1764</v>
      </c>
      <c r="R26" s="5">
        <v>91</v>
      </c>
      <c r="S26" s="5">
        <v>84</v>
      </c>
      <c r="T26" s="5">
        <v>40</v>
      </c>
      <c r="U26" s="5">
        <v>33</v>
      </c>
      <c r="V26" s="5">
        <v>71</v>
      </c>
      <c r="W26" s="5">
        <v>42</v>
      </c>
      <c r="X26" s="5">
        <v>24776</v>
      </c>
      <c r="Y26" s="5">
        <v>78</v>
      </c>
      <c r="Z26" s="5">
        <v>63</v>
      </c>
      <c r="AA26" s="5">
        <v>200</v>
      </c>
      <c r="AB26" s="5">
        <v>18</v>
      </c>
      <c r="AC26" s="5">
        <v>13</v>
      </c>
      <c r="AD26" s="5">
        <v>30</v>
      </c>
      <c r="AE26" s="5">
        <v>2</v>
      </c>
      <c r="AF26" s="5">
        <v>29839</v>
      </c>
    </row>
    <row r="27" spans="1:32" ht="15.6" customHeight="1" x14ac:dyDescent="0.2">
      <c r="A27" s="4"/>
      <c r="B27" s="3" t="s">
        <v>21</v>
      </c>
      <c r="C27" s="5">
        <v>1247</v>
      </c>
      <c r="D27" s="5">
        <v>123</v>
      </c>
      <c r="E27" s="5">
        <v>22</v>
      </c>
      <c r="F27" s="6" t="s">
        <v>30</v>
      </c>
      <c r="G27" s="5">
        <v>30</v>
      </c>
      <c r="H27" s="5">
        <v>4</v>
      </c>
      <c r="I27" s="5">
        <v>6</v>
      </c>
      <c r="J27" s="5">
        <v>2</v>
      </c>
      <c r="K27" s="5">
        <v>169</v>
      </c>
      <c r="L27" s="5">
        <v>80</v>
      </c>
      <c r="M27" s="5">
        <v>16</v>
      </c>
      <c r="N27" s="5">
        <v>15</v>
      </c>
      <c r="O27" s="5">
        <v>7</v>
      </c>
      <c r="P27" s="6" t="s">
        <v>30</v>
      </c>
      <c r="Q27" s="5">
        <v>1355</v>
      </c>
      <c r="R27" s="5">
        <v>67</v>
      </c>
      <c r="S27" s="5">
        <v>11</v>
      </c>
      <c r="T27" s="5">
        <v>6</v>
      </c>
      <c r="U27" s="5">
        <v>13</v>
      </c>
      <c r="V27" s="5">
        <v>10</v>
      </c>
      <c r="W27" s="5">
        <v>15</v>
      </c>
      <c r="X27" s="5">
        <v>16</v>
      </c>
      <c r="Y27" s="5">
        <v>30221</v>
      </c>
      <c r="Z27" s="5">
        <v>17</v>
      </c>
      <c r="AA27" s="5">
        <v>60</v>
      </c>
      <c r="AB27" s="5">
        <v>5</v>
      </c>
      <c r="AC27" s="5">
        <v>5</v>
      </c>
      <c r="AD27" s="5">
        <v>37</v>
      </c>
      <c r="AE27" s="5">
        <v>1</v>
      </c>
      <c r="AF27" s="5">
        <v>33560</v>
      </c>
    </row>
    <row r="28" spans="1:32" ht="15.6" customHeight="1" x14ac:dyDescent="0.2">
      <c r="A28" s="4"/>
      <c r="B28" s="3" t="s">
        <v>22</v>
      </c>
      <c r="C28" s="5">
        <v>2582</v>
      </c>
      <c r="D28" s="5">
        <v>66</v>
      </c>
      <c r="E28" s="5">
        <v>17</v>
      </c>
      <c r="F28" s="5">
        <v>3</v>
      </c>
      <c r="G28" s="5">
        <v>87</v>
      </c>
      <c r="H28" s="5">
        <v>10</v>
      </c>
      <c r="I28" s="5">
        <v>9</v>
      </c>
      <c r="J28" s="5">
        <v>75</v>
      </c>
      <c r="K28" s="5">
        <v>268</v>
      </c>
      <c r="L28" s="5">
        <v>228</v>
      </c>
      <c r="M28" s="5">
        <v>29</v>
      </c>
      <c r="N28" s="5">
        <v>44</v>
      </c>
      <c r="O28" s="5">
        <v>3</v>
      </c>
      <c r="P28" s="5">
        <v>13</v>
      </c>
      <c r="Q28" s="5">
        <v>1062</v>
      </c>
      <c r="R28" s="5">
        <v>534</v>
      </c>
      <c r="S28" s="5">
        <v>250</v>
      </c>
      <c r="T28" s="5">
        <v>9</v>
      </c>
      <c r="U28" s="5">
        <v>82</v>
      </c>
      <c r="V28" s="5">
        <v>17</v>
      </c>
      <c r="W28" s="5">
        <v>74</v>
      </c>
      <c r="X28" s="5">
        <v>67</v>
      </c>
      <c r="Y28" s="5">
        <v>15</v>
      </c>
      <c r="Z28" s="5">
        <v>31766</v>
      </c>
      <c r="AA28" s="5">
        <v>47</v>
      </c>
      <c r="AB28" s="5">
        <v>4</v>
      </c>
      <c r="AC28" s="5">
        <v>3</v>
      </c>
      <c r="AD28" s="5">
        <v>3</v>
      </c>
      <c r="AE28" s="6" t="s">
        <v>30</v>
      </c>
      <c r="AF28" s="5">
        <v>37367</v>
      </c>
    </row>
    <row r="29" spans="1:32" ht="15.6" customHeight="1" x14ac:dyDescent="0.2">
      <c r="A29" s="4"/>
      <c r="B29" s="3" t="s">
        <v>23</v>
      </c>
      <c r="C29" s="5">
        <v>4812</v>
      </c>
      <c r="D29" s="5">
        <v>1289</v>
      </c>
      <c r="E29" s="5">
        <v>121</v>
      </c>
      <c r="F29" s="5">
        <v>1</v>
      </c>
      <c r="G29" s="5">
        <v>35</v>
      </c>
      <c r="H29" s="5">
        <v>7</v>
      </c>
      <c r="I29" s="5">
        <v>5</v>
      </c>
      <c r="J29" s="5">
        <v>7</v>
      </c>
      <c r="K29" s="5">
        <v>945</v>
      </c>
      <c r="L29" s="5">
        <v>113</v>
      </c>
      <c r="M29" s="5">
        <v>58</v>
      </c>
      <c r="N29" s="5">
        <v>41</v>
      </c>
      <c r="O29" s="5">
        <v>17</v>
      </c>
      <c r="P29" s="5">
        <v>17</v>
      </c>
      <c r="Q29" s="5">
        <v>2669</v>
      </c>
      <c r="R29" s="5">
        <v>65</v>
      </c>
      <c r="S29" s="5">
        <v>4</v>
      </c>
      <c r="T29" s="5">
        <v>1</v>
      </c>
      <c r="U29" s="5">
        <v>12</v>
      </c>
      <c r="V29" s="5">
        <v>3</v>
      </c>
      <c r="W29" s="5">
        <v>19</v>
      </c>
      <c r="X29" s="5">
        <v>27</v>
      </c>
      <c r="Y29" s="5">
        <v>26</v>
      </c>
      <c r="Z29" s="5">
        <v>10</v>
      </c>
      <c r="AA29" s="5">
        <v>56527</v>
      </c>
      <c r="AB29" s="5">
        <v>304</v>
      </c>
      <c r="AC29" s="5">
        <v>799</v>
      </c>
      <c r="AD29" s="5">
        <v>345</v>
      </c>
      <c r="AE29" s="5">
        <v>95</v>
      </c>
      <c r="AF29" s="5">
        <v>68374</v>
      </c>
    </row>
    <row r="30" spans="1:32" ht="15.6" customHeight="1" x14ac:dyDescent="0.2">
      <c r="A30" s="4"/>
      <c r="B30" s="3" t="s">
        <v>24</v>
      </c>
      <c r="C30" s="5">
        <v>2188</v>
      </c>
      <c r="D30" s="5">
        <v>874</v>
      </c>
      <c r="E30" s="5">
        <v>31</v>
      </c>
      <c r="F30" s="5">
        <v>5</v>
      </c>
      <c r="G30" s="5">
        <v>19</v>
      </c>
      <c r="H30" s="5">
        <v>4</v>
      </c>
      <c r="I30" s="5">
        <v>4</v>
      </c>
      <c r="J30" s="5">
        <v>2</v>
      </c>
      <c r="K30" s="5">
        <v>477</v>
      </c>
      <c r="L30" s="5">
        <v>30</v>
      </c>
      <c r="M30" s="5">
        <v>11</v>
      </c>
      <c r="N30" s="5">
        <v>16</v>
      </c>
      <c r="O30" s="5">
        <v>3</v>
      </c>
      <c r="P30" s="5">
        <v>4</v>
      </c>
      <c r="Q30" s="5">
        <v>686</v>
      </c>
      <c r="R30" s="5">
        <v>9</v>
      </c>
      <c r="S30" s="5">
        <v>2</v>
      </c>
      <c r="T30" s="6" t="s">
        <v>30</v>
      </c>
      <c r="U30" s="6" t="s">
        <v>30</v>
      </c>
      <c r="V30" s="6" t="s">
        <v>30</v>
      </c>
      <c r="W30" s="5">
        <v>3</v>
      </c>
      <c r="X30" s="5">
        <v>6</v>
      </c>
      <c r="Y30" s="5">
        <v>2</v>
      </c>
      <c r="Z30" s="5">
        <v>1</v>
      </c>
      <c r="AA30" s="5">
        <v>202</v>
      </c>
      <c r="AB30" s="5">
        <v>57103</v>
      </c>
      <c r="AC30" s="5">
        <v>1004</v>
      </c>
      <c r="AD30" s="5">
        <v>127</v>
      </c>
      <c r="AE30" s="5">
        <v>261</v>
      </c>
      <c r="AF30" s="5">
        <v>63074</v>
      </c>
    </row>
    <row r="31" spans="1:32" ht="15.6" customHeight="1" x14ac:dyDescent="0.2">
      <c r="A31" s="4"/>
      <c r="B31" s="3" t="s">
        <v>25</v>
      </c>
      <c r="C31" s="5">
        <v>1298</v>
      </c>
      <c r="D31" s="5">
        <v>610</v>
      </c>
      <c r="E31" s="5">
        <v>31</v>
      </c>
      <c r="F31" s="6" t="s">
        <v>30</v>
      </c>
      <c r="G31" s="5">
        <v>4</v>
      </c>
      <c r="H31" s="6" t="s">
        <v>30</v>
      </c>
      <c r="I31" s="6" t="s">
        <v>30</v>
      </c>
      <c r="J31" s="5">
        <v>2</v>
      </c>
      <c r="K31" s="5">
        <v>304</v>
      </c>
      <c r="L31" s="5">
        <v>25</v>
      </c>
      <c r="M31" s="5">
        <v>13</v>
      </c>
      <c r="N31" s="5">
        <v>4</v>
      </c>
      <c r="O31" s="6" t="s">
        <v>30</v>
      </c>
      <c r="P31" s="5">
        <v>2</v>
      </c>
      <c r="Q31" s="5">
        <v>519</v>
      </c>
      <c r="R31" s="5">
        <v>10</v>
      </c>
      <c r="S31" s="6" t="s">
        <v>30</v>
      </c>
      <c r="T31" s="6" t="s">
        <v>30</v>
      </c>
      <c r="U31" s="5">
        <v>1</v>
      </c>
      <c r="V31" s="5">
        <v>3</v>
      </c>
      <c r="W31" s="5">
        <v>5</v>
      </c>
      <c r="X31" s="5">
        <v>3</v>
      </c>
      <c r="Y31" s="5">
        <v>1</v>
      </c>
      <c r="Z31" s="6" t="s">
        <v>30</v>
      </c>
      <c r="AA31" s="5">
        <v>500</v>
      </c>
      <c r="AB31" s="5">
        <v>818</v>
      </c>
      <c r="AC31" s="5">
        <v>29676</v>
      </c>
      <c r="AD31" s="5">
        <v>62</v>
      </c>
      <c r="AE31" s="5">
        <v>113</v>
      </c>
      <c r="AF31" s="5">
        <v>34004</v>
      </c>
    </row>
    <row r="32" spans="1:32" ht="15.6" customHeight="1" x14ac:dyDescent="0.2">
      <c r="A32" s="4"/>
      <c r="B32" s="3" t="s">
        <v>26</v>
      </c>
      <c r="C32" s="5">
        <v>1689</v>
      </c>
      <c r="D32" s="5">
        <v>567</v>
      </c>
      <c r="E32" s="5">
        <v>15</v>
      </c>
      <c r="F32" s="6" t="s">
        <v>30</v>
      </c>
      <c r="G32" s="5">
        <v>12</v>
      </c>
      <c r="H32" s="5">
        <v>1</v>
      </c>
      <c r="I32" s="5">
        <v>14</v>
      </c>
      <c r="J32" s="5">
        <v>2</v>
      </c>
      <c r="K32" s="5">
        <v>125</v>
      </c>
      <c r="L32" s="5">
        <v>7</v>
      </c>
      <c r="M32" s="5">
        <v>8</v>
      </c>
      <c r="N32" s="5">
        <v>2</v>
      </c>
      <c r="O32" s="5">
        <v>1</v>
      </c>
      <c r="P32" s="5">
        <v>1</v>
      </c>
      <c r="Q32" s="5">
        <v>388</v>
      </c>
      <c r="R32" s="5">
        <v>5</v>
      </c>
      <c r="S32" s="5">
        <v>1</v>
      </c>
      <c r="T32" s="6" t="s">
        <v>30</v>
      </c>
      <c r="U32" s="5">
        <v>6</v>
      </c>
      <c r="V32" s="5">
        <v>1</v>
      </c>
      <c r="W32" s="5">
        <v>1</v>
      </c>
      <c r="X32" s="5">
        <v>1</v>
      </c>
      <c r="Y32" s="6" t="s">
        <v>30</v>
      </c>
      <c r="Z32" s="5">
        <v>3</v>
      </c>
      <c r="AA32" s="5">
        <v>263</v>
      </c>
      <c r="AB32" s="5">
        <v>85</v>
      </c>
      <c r="AC32" s="5">
        <v>74</v>
      </c>
      <c r="AD32" s="5">
        <v>24664</v>
      </c>
      <c r="AE32" s="5">
        <v>18</v>
      </c>
      <c r="AF32" s="5">
        <v>27954</v>
      </c>
    </row>
    <row r="33" spans="1:32" ht="15.6" customHeight="1" x14ac:dyDescent="0.2">
      <c r="A33" s="4"/>
      <c r="B33" s="3" t="s">
        <v>27</v>
      </c>
      <c r="C33" s="5">
        <v>598</v>
      </c>
      <c r="D33" s="5">
        <v>935</v>
      </c>
      <c r="E33" s="5">
        <v>56</v>
      </c>
      <c r="F33" s="5">
        <v>8</v>
      </c>
      <c r="G33" s="5">
        <v>38</v>
      </c>
      <c r="H33" s="5">
        <v>1</v>
      </c>
      <c r="I33" s="5">
        <v>2</v>
      </c>
      <c r="J33" s="6" t="s">
        <v>30</v>
      </c>
      <c r="K33" s="5">
        <v>268</v>
      </c>
      <c r="L33" s="5">
        <v>93</v>
      </c>
      <c r="M33" s="5">
        <v>58</v>
      </c>
      <c r="N33" s="5">
        <v>18</v>
      </c>
      <c r="O33" s="6" t="s">
        <v>30</v>
      </c>
      <c r="P33" s="5">
        <v>5</v>
      </c>
      <c r="Q33" s="5">
        <v>298</v>
      </c>
      <c r="R33" s="5">
        <v>7</v>
      </c>
      <c r="S33" s="5">
        <v>2</v>
      </c>
      <c r="T33" s="6" t="s">
        <v>30</v>
      </c>
      <c r="U33" s="6" t="s">
        <v>30</v>
      </c>
      <c r="V33" s="6" t="s">
        <v>30</v>
      </c>
      <c r="W33" s="5">
        <v>5</v>
      </c>
      <c r="X33" s="6" t="s">
        <v>30</v>
      </c>
      <c r="Y33" s="5">
        <v>2</v>
      </c>
      <c r="Z33" s="6" t="s">
        <v>30</v>
      </c>
      <c r="AA33" s="5">
        <v>164</v>
      </c>
      <c r="AB33" s="5">
        <v>944</v>
      </c>
      <c r="AC33" s="5">
        <v>533</v>
      </c>
      <c r="AD33" s="5">
        <v>29</v>
      </c>
      <c r="AE33" s="5">
        <v>13567</v>
      </c>
      <c r="AF33" s="5">
        <v>17631</v>
      </c>
    </row>
    <row r="34" spans="1:32" ht="15.6" customHeight="1" x14ac:dyDescent="0.2">
      <c r="A34" s="4"/>
      <c r="B34" s="7" t="s">
        <v>29</v>
      </c>
      <c r="C34" s="8">
        <v>2708331</v>
      </c>
      <c r="D34" s="8">
        <v>1316209</v>
      </c>
      <c r="E34" s="8">
        <v>196765</v>
      </c>
      <c r="F34" s="8">
        <v>17361</v>
      </c>
      <c r="G34" s="8">
        <v>136940</v>
      </c>
      <c r="H34" s="8">
        <v>29328</v>
      </c>
      <c r="I34" s="8">
        <v>35075</v>
      </c>
      <c r="J34" s="8">
        <v>36887</v>
      </c>
      <c r="K34" s="8">
        <v>699258</v>
      </c>
      <c r="L34" s="8">
        <v>176478</v>
      </c>
      <c r="M34" s="8">
        <v>125831</v>
      </c>
      <c r="N34" s="8">
        <v>62949</v>
      </c>
      <c r="O34" s="8">
        <v>19001</v>
      </c>
      <c r="P34" s="8">
        <v>25872</v>
      </c>
      <c r="Q34" s="8">
        <v>908458</v>
      </c>
      <c r="R34" s="8">
        <v>66581</v>
      </c>
      <c r="S34" s="8">
        <v>31016</v>
      </c>
      <c r="T34" s="8">
        <v>29045</v>
      </c>
      <c r="U34" s="8">
        <v>25383</v>
      </c>
      <c r="V34" s="8">
        <v>29207</v>
      </c>
      <c r="W34" s="8">
        <v>31044</v>
      </c>
      <c r="X34" s="8">
        <v>27137</v>
      </c>
      <c r="Y34" s="8">
        <v>33125</v>
      </c>
      <c r="Z34" s="8">
        <v>35240</v>
      </c>
      <c r="AA34" s="8">
        <v>70368</v>
      </c>
      <c r="AB34" s="8">
        <v>66304</v>
      </c>
      <c r="AC34" s="8">
        <v>36961</v>
      </c>
      <c r="AD34" s="8">
        <v>28520</v>
      </c>
      <c r="AE34" s="8">
        <v>15836</v>
      </c>
      <c r="AF34" s="8">
        <v>7020510</v>
      </c>
    </row>
    <row r="35" spans="1:32" ht="15.6" customHeight="1" x14ac:dyDescent="0.2">
      <c r="A35" s="1"/>
      <c r="B35" s="13" t="s">
        <v>32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15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6" customHeight="1" x14ac:dyDescent="0.2"/>
    <row r="38" spans="1:32" ht="15.6" customHeight="1" x14ac:dyDescent="0.2"/>
    <row r="39" spans="1:32" ht="15.6" customHeight="1" x14ac:dyDescent="0.2"/>
    <row r="40" spans="1:32" ht="15.6" customHeight="1" x14ac:dyDescent="0.2">
      <c r="P40" t="s">
        <v>44</v>
      </c>
    </row>
    <row r="41" spans="1:32" ht="15.6" customHeight="1" x14ac:dyDescent="0.2">
      <c r="C41" t="s">
        <v>34</v>
      </c>
      <c r="E41" t="s">
        <v>34</v>
      </c>
      <c r="G41" t="s">
        <v>37</v>
      </c>
    </row>
    <row r="42" spans="1:32" ht="15.6" customHeight="1" x14ac:dyDescent="0.2">
      <c r="C42" t="s">
        <v>35</v>
      </c>
      <c r="E42" t="s">
        <v>35</v>
      </c>
      <c r="G42" t="s">
        <v>38</v>
      </c>
      <c r="I42" t="s">
        <v>39</v>
      </c>
      <c r="K42" t="s">
        <v>40</v>
      </c>
      <c r="M42" t="s">
        <v>41</v>
      </c>
      <c r="N42" t="s">
        <v>41</v>
      </c>
    </row>
    <row r="43" spans="1:32" ht="15.6" customHeight="1" x14ac:dyDescent="0.2">
      <c r="C43" t="s">
        <v>36</v>
      </c>
      <c r="E43" t="s">
        <v>36</v>
      </c>
      <c r="M43" t="s">
        <v>42</v>
      </c>
      <c r="N43" t="s">
        <v>43</v>
      </c>
      <c r="P43" t="s">
        <v>45</v>
      </c>
      <c r="Q43" t="s">
        <v>46</v>
      </c>
      <c r="R43" t="s">
        <v>47</v>
      </c>
      <c r="T43" t="s">
        <v>48</v>
      </c>
    </row>
    <row r="44" spans="1:32" ht="15.6" customHeight="1" x14ac:dyDescent="0.2"/>
    <row r="45" spans="1:32" ht="15.6" customHeight="1" x14ac:dyDescent="0.2">
      <c r="B45" t="s">
        <v>33</v>
      </c>
      <c r="C45">
        <v>7020510</v>
      </c>
      <c r="E45">
        <v>7020510</v>
      </c>
      <c r="G45" s="17">
        <f>SUM(G47:G75)</f>
        <v>6417202</v>
      </c>
      <c r="I45" s="17">
        <f>C45-G45</f>
        <v>603308</v>
      </c>
      <c r="K45">
        <f>E45-G45</f>
        <v>603308</v>
      </c>
      <c r="M45">
        <f>I45-K45</f>
        <v>0</v>
      </c>
      <c r="N45">
        <f>I45+K45</f>
        <v>1206616</v>
      </c>
      <c r="P45">
        <f>((I45/5))/((C45+E45)/2)*1000</f>
        <v>17.187013479077734</v>
      </c>
      <c r="Q45">
        <f>((K45/5))/((C45+E45)/2)*1000</f>
        <v>17.187013479077734</v>
      </c>
      <c r="R45">
        <f>P45-Q45</f>
        <v>0</v>
      </c>
      <c r="T45">
        <f>M45/N45</f>
        <v>0</v>
      </c>
    </row>
    <row r="46" spans="1:32" ht="15.6" customHeight="1" x14ac:dyDescent="0.2"/>
    <row r="47" spans="1:32" x14ac:dyDescent="0.2">
      <c r="B47" s="14" t="s">
        <v>28</v>
      </c>
      <c r="C47" s="16">
        <v>2631267</v>
      </c>
      <c r="E47" s="16">
        <v>2708331</v>
      </c>
      <c r="G47" s="17">
        <v>2508633</v>
      </c>
      <c r="I47">
        <f>C47-G47</f>
        <v>122634</v>
      </c>
      <c r="K47">
        <f>E47-G47</f>
        <v>199698</v>
      </c>
      <c r="M47">
        <f>I47-K47</f>
        <v>-77064</v>
      </c>
      <c r="N47">
        <f>I47+K47</f>
        <v>322332</v>
      </c>
      <c r="P47">
        <f>((I47/5))/((C47+E47)/2)*1000</f>
        <v>9.186759003205859</v>
      </c>
      <c r="Q47">
        <f>((K47/5))/((C47+E47)/2)*1000</f>
        <v>14.959777870918373</v>
      </c>
      <c r="R47">
        <f>P47-Q47</f>
        <v>-5.7730188677125138</v>
      </c>
      <c r="T47">
        <f>M47/N47</f>
        <v>-0.23908268493354679</v>
      </c>
    </row>
    <row r="48" spans="1:32" ht="15.6" customHeight="1" x14ac:dyDescent="0.2">
      <c r="B48" s="14" t="s">
        <v>0</v>
      </c>
      <c r="C48" s="16">
        <v>1321090</v>
      </c>
      <c r="E48" s="16">
        <v>1316209</v>
      </c>
      <c r="G48" s="17">
        <v>1232472</v>
      </c>
      <c r="I48">
        <f t="shared" ref="I48:I75" si="0">C48-G48</f>
        <v>88618</v>
      </c>
      <c r="K48">
        <f t="shared" ref="K48:K75" si="1">E48-G48</f>
        <v>83737</v>
      </c>
      <c r="M48">
        <f t="shared" ref="M48:M75" si="2">I48-K48</f>
        <v>4881</v>
      </c>
      <c r="N48">
        <f t="shared" ref="N48:N75" si="3">I48+K48</f>
        <v>172355</v>
      </c>
      <c r="P48">
        <f t="shared" ref="P48:P75" si="4">((I48/5))/((C48+E48)/2)*1000</f>
        <v>13.440720980063313</v>
      </c>
      <c r="Q48">
        <f t="shared" ref="Q48:Q75" si="5">((K48/5))/((C48+E48)/2)*1000</f>
        <v>12.700418117172154</v>
      </c>
      <c r="R48">
        <f t="shared" ref="R48:R75" si="6">P48-Q48</f>
        <v>0.74030286289115921</v>
      </c>
      <c r="T48">
        <f t="shared" ref="T48:T75" si="7">M48/N48</f>
        <v>2.8319456934814771E-2</v>
      </c>
    </row>
    <row r="49" spans="2:20" ht="15.6" customHeight="1" x14ac:dyDescent="0.2">
      <c r="B49" s="14" t="s">
        <v>1</v>
      </c>
      <c r="C49" s="16">
        <v>187864</v>
      </c>
      <c r="E49" s="16">
        <v>196765</v>
      </c>
      <c r="G49" s="17">
        <v>167116</v>
      </c>
      <c r="I49">
        <f t="shared" si="0"/>
        <v>20748</v>
      </c>
      <c r="K49">
        <f t="shared" si="1"/>
        <v>29649</v>
      </c>
      <c r="M49">
        <f t="shared" si="2"/>
        <v>-8901</v>
      </c>
      <c r="N49">
        <f t="shared" si="3"/>
        <v>50397</v>
      </c>
      <c r="P49">
        <f t="shared" si="4"/>
        <v>21.577156168671632</v>
      </c>
      <c r="Q49">
        <f t="shared" si="5"/>
        <v>30.833868481055774</v>
      </c>
      <c r="R49">
        <f t="shared" si="6"/>
        <v>-9.2567123123841419</v>
      </c>
      <c r="T49">
        <f t="shared" si="7"/>
        <v>-0.176617655812846</v>
      </c>
    </row>
    <row r="50" spans="2:20" ht="15.6" customHeight="1" x14ac:dyDescent="0.2">
      <c r="B50" s="14" t="s">
        <v>2</v>
      </c>
      <c r="C50" s="16">
        <v>16381</v>
      </c>
      <c r="E50" s="16">
        <v>17361</v>
      </c>
      <c r="G50" s="17">
        <v>14465</v>
      </c>
      <c r="I50">
        <f t="shared" si="0"/>
        <v>1916</v>
      </c>
      <c r="K50">
        <f t="shared" si="1"/>
        <v>2896</v>
      </c>
      <c r="M50">
        <f t="shared" si="2"/>
        <v>-980</v>
      </c>
      <c r="N50">
        <f t="shared" si="3"/>
        <v>4812</v>
      </c>
      <c r="P50">
        <f t="shared" si="4"/>
        <v>22.713532096496948</v>
      </c>
      <c r="Q50">
        <f t="shared" si="5"/>
        <v>34.331100705352384</v>
      </c>
      <c r="R50">
        <f t="shared" si="6"/>
        <v>-11.617568608855436</v>
      </c>
      <c r="T50">
        <f t="shared" si="7"/>
        <v>-0.20365752285951788</v>
      </c>
    </row>
    <row r="51" spans="2:20" ht="15.6" customHeight="1" x14ac:dyDescent="0.2">
      <c r="B51" s="14" t="s">
        <v>3</v>
      </c>
      <c r="C51" s="16">
        <v>124938</v>
      </c>
      <c r="E51" s="16">
        <v>136940</v>
      </c>
      <c r="G51" s="17">
        <v>111965</v>
      </c>
      <c r="I51">
        <f t="shared" si="0"/>
        <v>12973</v>
      </c>
      <c r="K51">
        <f t="shared" si="1"/>
        <v>24975</v>
      </c>
      <c r="M51">
        <f t="shared" si="2"/>
        <v>-12002</v>
      </c>
      <c r="N51">
        <f t="shared" si="3"/>
        <v>37948</v>
      </c>
      <c r="P51">
        <f t="shared" si="4"/>
        <v>19.815333857750556</v>
      </c>
      <c r="Q51">
        <f t="shared" si="5"/>
        <v>38.147534348055203</v>
      </c>
      <c r="R51">
        <f t="shared" si="6"/>
        <v>-18.332200490304647</v>
      </c>
      <c r="T51">
        <f t="shared" si="7"/>
        <v>-0.31627490249815537</v>
      </c>
    </row>
    <row r="52" spans="2:20" ht="15.6" customHeight="1" x14ac:dyDescent="0.2">
      <c r="B52" s="14" t="s">
        <v>4</v>
      </c>
      <c r="C52" s="16">
        <v>30443</v>
      </c>
      <c r="E52" s="16">
        <v>29328</v>
      </c>
      <c r="G52" s="17">
        <v>25857</v>
      </c>
      <c r="I52">
        <f t="shared" si="0"/>
        <v>4586</v>
      </c>
      <c r="K52">
        <f t="shared" si="1"/>
        <v>3471</v>
      </c>
      <c r="M52">
        <f t="shared" si="2"/>
        <v>1115</v>
      </c>
      <c r="N52">
        <f t="shared" si="3"/>
        <v>8057</v>
      </c>
      <c r="P52">
        <f t="shared" si="4"/>
        <v>30.690468621906948</v>
      </c>
      <c r="Q52">
        <f t="shared" si="5"/>
        <v>23.22865603720868</v>
      </c>
      <c r="R52">
        <f t="shared" si="6"/>
        <v>7.4618125846982686</v>
      </c>
      <c r="T52">
        <f t="shared" si="7"/>
        <v>0.13838897852798809</v>
      </c>
    </row>
    <row r="53" spans="2:20" x14ac:dyDescent="0.2">
      <c r="B53" s="14" t="s">
        <v>5</v>
      </c>
      <c r="C53" s="16">
        <v>31839</v>
      </c>
      <c r="E53" s="16">
        <v>35075</v>
      </c>
      <c r="G53" s="17">
        <v>27433</v>
      </c>
      <c r="I53">
        <f t="shared" si="0"/>
        <v>4406</v>
      </c>
      <c r="K53">
        <f t="shared" si="1"/>
        <v>7642</v>
      </c>
      <c r="M53">
        <f t="shared" si="2"/>
        <v>-3236</v>
      </c>
      <c r="N53">
        <f t="shared" si="3"/>
        <v>12048</v>
      </c>
      <c r="P53">
        <f t="shared" si="4"/>
        <v>26.338284962788059</v>
      </c>
      <c r="Q53">
        <f t="shared" si="5"/>
        <v>45.682517858744063</v>
      </c>
      <c r="R53">
        <f t="shared" si="6"/>
        <v>-19.344232895956004</v>
      </c>
      <c r="T53">
        <f t="shared" si="7"/>
        <v>-0.26859229747675961</v>
      </c>
    </row>
    <row r="54" spans="2:20" x14ac:dyDescent="0.2">
      <c r="B54" s="14" t="s">
        <v>6</v>
      </c>
      <c r="C54" s="16">
        <v>33621</v>
      </c>
      <c r="E54" s="16">
        <v>36887</v>
      </c>
      <c r="G54" s="17">
        <v>30120</v>
      </c>
      <c r="I54">
        <f t="shared" si="0"/>
        <v>3501</v>
      </c>
      <c r="K54">
        <f t="shared" si="1"/>
        <v>6767</v>
      </c>
      <c r="M54">
        <f t="shared" si="2"/>
        <v>-3266</v>
      </c>
      <c r="N54">
        <f t="shared" si="3"/>
        <v>10268</v>
      </c>
      <c r="P54">
        <f t="shared" si="4"/>
        <v>19.861575991376867</v>
      </c>
      <c r="Q54">
        <f t="shared" si="5"/>
        <v>38.389969932489933</v>
      </c>
      <c r="R54">
        <f t="shared" si="6"/>
        <v>-18.528393941113066</v>
      </c>
      <c r="T54">
        <f t="shared" si="7"/>
        <v>-0.31807557460070118</v>
      </c>
    </row>
    <row r="55" spans="2:20" x14ac:dyDescent="0.2">
      <c r="B55" s="14" t="s">
        <v>7</v>
      </c>
      <c r="C55" s="16">
        <v>722670</v>
      </c>
      <c r="E55" s="16">
        <v>699258</v>
      </c>
      <c r="G55" s="17">
        <v>639086</v>
      </c>
      <c r="I55">
        <f t="shared" si="0"/>
        <v>83584</v>
      </c>
      <c r="K55">
        <f t="shared" si="1"/>
        <v>60172</v>
      </c>
      <c r="M55">
        <f t="shared" si="2"/>
        <v>23412</v>
      </c>
      <c r="N55">
        <f t="shared" si="3"/>
        <v>143756</v>
      </c>
      <c r="P55">
        <f t="shared" si="4"/>
        <v>23.512864223786295</v>
      </c>
      <c r="Q55">
        <f t="shared" si="5"/>
        <v>16.926876747627166</v>
      </c>
      <c r="R55">
        <f t="shared" si="6"/>
        <v>6.5859874761591293</v>
      </c>
      <c r="T55">
        <f t="shared" si="7"/>
        <v>0.16285928935140098</v>
      </c>
    </row>
    <row r="56" spans="2:20" x14ac:dyDescent="0.2">
      <c r="B56" s="14" t="s">
        <v>8</v>
      </c>
      <c r="C56" s="16">
        <v>183170</v>
      </c>
      <c r="E56" s="16">
        <v>176478</v>
      </c>
      <c r="G56" s="17">
        <v>154859</v>
      </c>
      <c r="I56">
        <f t="shared" si="0"/>
        <v>28311</v>
      </c>
      <c r="K56">
        <f t="shared" si="1"/>
        <v>21619</v>
      </c>
      <c r="M56">
        <f t="shared" si="2"/>
        <v>6692</v>
      </c>
      <c r="N56">
        <f t="shared" si="3"/>
        <v>49930</v>
      </c>
      <c r="P56">
        <f t="shared" si="4"/>
        <v>31.487454399857636</v>
      </c>
      <c r="Q56">
        <f t="shared" si="5"/>
        <v>24.044621407598541</v>
      </c>
      <c r="R56">
        <f t="shared" si="6"/>
        <v>7.4428329922590954</v>
      </c>
      <c r="T56">
        <f t="shared" si="7"/>
        <v>0.13402763869417184</v>
      </c>
    </row>
    <row r="57" spans="2:20" x14ac:dyDescent="0.2">
      <c r="B57" s="14" t="s">
        <v>9</v>
      </c>
      <c r="C57" s="16">
        <v>131706</v>
      </c>
      <c r="E57" s="16">
        <v>125831</v>
      </c>
      <c r="G57" s="17">
        <v>114037</v>
      </c>
      <c r="I57">
        <f t="shared" si="0"/>
        <v>17669</v>
      </c>
      <c r="K57">
        <f t="shared" si="1"/>
        <v>11794</v>
      </c>
      <c r="M57">
        <f t="shared" si="2"/>
        <v>5875</v>
      </c>
      <c r="N57">
        <f t="shared" si="3"/>
        <v>29463</v>
      </c>
      <c r="P57">
        <f t="shared" si="4"/>
        <v>27.443047018486666</v>
      </c>
      <c r="Q57">
        <f t="shared" si="5"/>
        <v>18.318144577284041</v>
      </c>
      <c r="R57">
        <f t="shared" si="6"/>
        <v>9.1249024412026252</v>
      </c>
      <c r="T57">
        <f t="shared" si="7"/>
        <v>0.19940264060007468</v>
      </c>
    </row>
    <row r="58" spans="2:20" x14ac:dyDescent="0.2">
      <c r="B58" s="14" t="s">
        <v>10</v>
      </c>
      <c r="C58" s="16">
        <v>67054</v>
      </c>
      <c r="E58" s="16">
        <v>62949</v>
      </c>
      <c r="G58" s="17">
        <v>54500</v>
      </c>
      <c r="I58">
        <f t="shared" si="0"/>
        <v>12554</v>
      </c>
      <c r="K58">
        <f t="shared" si="1"/>
        <v>8449</v>
      </c>
      <c r="M58">
        <f t="shared" si="2"/>
        <v>4105</v>
      </c>
      <c r="N58">
        <f t="shared" si="3"/>
        <v>21003</v>
      </c>
      <c r="P58">
        <f t="shared" si="4"/>
        <v>38.62680091997877</v>
      </c>
      <c r="Q58">
        <f t="shared" si="5"/>
        <v>25.996323161773191</v>
      </c>
      <c r="R58">
        <f t="shared" si="6"/>
        <v>12.630477758205579</v>
      </c>
      <c r="T58">
        <f t="shared" si="7"/>
        <v>0.19544826929486264</v>
      </c>
    </row>
    <row r="59" spans="2:20" x14ac:dyDescent="0.2">
      <c r="B59" s="14" t="s">
        <v>11</v>
      </c>
      <c r="C59" s="16">
        <v>19586</v>
      </c>
      <c r="E59" s="16">
        <v>19001</v>
      </c>
      <c r="G59" s="17">
        <v>16556</v>
      </c>
      <c r="I59">
        <f t="shared" si="0"/>
        <v>3030</v>
      </c>
      <c r="K59">
        <f t="shared" si="1"/>
        <v>2445</v>
      </c>
      <c r="M59">
        <f t="shared" si="2"/>
        <v>585</v>
      </c>
      <c r="N59">
        <f t="shared" si="3"/>
        <v>5475</v>
      </c>
      <c r="P59">
        <f t="shared" si="4"/>
        <v>31.409542073755411</v>
      </c>
      <c r="Q59">
        <f t="shared" si="5"/>
        <v>25.34532355456501</v>
      </c>
      <c r="R59">
        <f t="shared" si="6"/>
        <v>6.0642185191904012</v>
      </c>
      <c r="T59">
        <f t="shared" si="7"/>
        <v>0.10684931506849316</v>
      </c>
    </row>
    <row r="60" spans="2:20" x14ac:dyDescent="0.2">
      <c r="B60" s="14" t="s">
        <v>12</v>
      </c>
      <c r="C60" s="16">
        <v>26273</v>
      </c>
      <c r="E60" s="16">
        <v>25872</v>
      </c>
      <c r="G60" s="17">
        <v>22682</v>
      </c>
      <c r="I60">
        <f t="shared" si="0"/>
        <v>3591</v>
      </c>
      <c r="K60">
        <f t="shared" si="1"/>
        <v>3190</v>
      </c>
      <c r="M60">
        <f t="shared" si="2"/>
        <v>401</v>
      </c>
      <c r="N60">
        <f t="shared" si="3"/>
        <v>6781</v>
      </c>
      <c r="P60">
        <f t="shared" si="4"/>
        <v>27.54626522197718</v>
      </c>
      <c r="Q60">
        <f t="shared" si="5"/>
        <v>24.47022725093489</v>
      </c>
      <c r="R60">
        <f t="shared" si="6"/>
        <v>3.0760379710422896</v>
      </c>
      <c r="T60">
        <f t="shared" si="7"/>
        <v>5.9135820675416603E-2</v>
      </c>
    </row>
    <row r="61" spans="2:20" x14ac:dyDescent="0.2">
      <c r="B61" s="14" t="s">
        <v>13</v>
      </c>
      <c r="C61" s="16">
        <v>962665</v>
      </c>
      <c r="E61" s="16">
        <v>908458</v>
      </c>
      <c r="G61" s="17">
        <v>842607</v>
      </c>
      <c r="I61">
        <f t="shared" si="0"/>
        <v>120058</v>
      </c>
      <c r="K61">
        <f t="shared" si="1"/>
        <v>65851</v>
      </c>
      <c r="M61">
        <f t="shared" si="2"/>
        <v>54207</v>
      </c>
      <c r="N61">
        <f t="shared" si="3"/>
        <v>185909</v>
      </c>
      <c r="P61">
        <f t="shared" si="4"/>
        <v>25.665442624562896</v>
      </c>
      <c r="Q61">
        <f t="shared" si="5"/>
        <v>14.077321480201997</v>
      </c>
      <c r="R61">
        <f t="shared" si="6"/>
        <v>11.588121144360899</v>
      </c>
      <c r="T61">
        <f t="shared" si="7"/>
        <v>0.29157813769102087</v>
      </c>
    </row>
    <row r="62" spans="2:20" x14ac:dyDescent="0.2">
      <c r="B62" s="14" t="s">
        <v>14</v>
      </c>
      <c r="C62" s="16">
        <v>67421</v>
      </c>
      <c r="E62" s="16">
        <v>66581</v>
      </c>
      <c r="G62" s="17">
        <v>57839</v>
      </c>
      <c r="I62">
        <f t="shared" si="0"/>
        <v>9582</v>
      </c>
      <c r="K62">
        <f t="shared" si="1"/>
        <v>8742</v>
      </c>
      <c r="M62">
        <f t="shared" si="2"/>
        <v>840</v>
      </c>
      <c r="N62">
        <f t="shared" si="3"/>
        <v>18324</v>
      </c>
      <c r="P62">
        <f t="shared" si="4"/>
        <v>28.602558170773573</v>
      </c>
      <c r="Q62">
        <f t="shared" si="5"/>
        <v>26.095132908464056</v>
      </c>
      <c r="R62">
        <f t="shared" si="6"/>
        <v>2.5074252623095177</v>
      </c>
      <c r="T62">
        <f t="shared" si="7"/>
        <v>4.5841519318926001E-2</v>
      </c>
    </row>
    <row r="63" spans="2:20" x14ac:dyDescent="0.2">
      <c r="B63" s="14" t="s">
        <v>15</v>
      </c>
      <c r="C63" s="16">
        <v>33508</v>
      </c>
      <c r="E63" s="16">
        <v>31016</v>
      </c>
      <c r="G63" s="17">
        <v>28303</v>
      </c>
      <c r="I63">
        <f t="shared" si="0"/>
        <v>5205</v>
      </c>
      <c r="K63">
        <f t="shared" si="1"/>
        <v>2713</v>
      </c>
      <c r="M63">
        <f t="shared" si="2"/>
        <v>2492</v>
      </c>
      <c r="N63">
        <f t="shared" si="3"/>
        <v>7918</v>
      </c>
      <c r="P63">
        <f t="shared" si="4"/>
        <v>32.267063418262971</v>
      </c>
      <c r="Q63">
        <f t="shared" si="5"/>
        <v>16.818548137127269</v>
      </c>
      <c r="R63">
        <f t="shared" si="6"/>
        <v>15.448515281135702</v>
      </c>
      <c r="T63">
        <f t="shared" si="7"/>
        <v>0.31472594089416517</v>
      </c>
    </row>
    <row r="64" spans="2:20" x14ac:dyDescent="0.2">
      <c r="B64" s="14" t="s">
        <v>16</v>
      </c>
      <c r="C64" s="16">
        <v>32824</v>
      </c>
      <c r="E64" s="16">
        <v>29045</v>
      </c>
      <c r="G64" s="17">
        <v>27840</v>
      </c>
      <c r="I64">
        <f t="shared" si="0"/>
        <v>4984</v>
      </c>
      <c r="K64">
        <f t="shared" si="1"/>
        <v>1205</v>
      </c>
      <c r="M64">
        <f t="shared" si="2"/>
        <v>3779</v>
      </c>
      <c r="N64">
        <f t="shared" si="3"/>
        <v>6189</v>
      </c>
      <c r="P64">
        <f t="shared" si="4"/>
        <v>32.222922626840578</v>
      </c>
      <c r="Q64">
        <f t="shared" si="5"/>
        <v>7.7906544472999402</v>
      </c>
      <c r="R64">
        <f t="shared" si="6"/>
        <v>24.432268179540639</v>
      </c>
      <c r="T64">
        <f t="shared" si="7"/>
        <v>0.61059945063822907</v>
      </c>
    </row>
    <row r="65" spans="2:20" x14ac:dyDescent="0.2">
      <c r="B65" s="14" t="s">
        <v>17</v>
      </c>
      <c r="C65" s="16">
        <v>25698</v>
      </c>
      <c r="E65" s="16">
        <v>25383</v>
      </c>
      <c r="G65" s="17">
        <v>21683</v>
      </c>
      <c r="I65">
        <f t="shared" si="0"/>
        <v>4015</v>
      </c>
      <c r="K65">
        <f t="shared" si="1"/>
        <v>3700</v>
      </c>
      <c r="M65">
        <f t="shared" si="2"/>
        <v>315</v>
      </c>
      <c r="N65">
        <f t="shared" si="3"/>
        <v>7715</v>
      </c>
      <c r="P65">
        <f t="shared" si="4"/>
        <v>31.440261545388697</v>
      </c>
      <c r="Q65">
        <f t="shared" si="5"/>
        <v>28.973590963371901</v>
      </c>
      <c r="R65">
        <f t="shared" si="6"/>
        <v>2.4666705820167962</v>
      </c>
      <c r="T65">
        <f t="shared" si="7"/>
        <v>4.0829552819183407E-2</v>
      </c>
    </row>
    <row r="66" spans="2:20" x14ac:dyDescent="0.2">
      <c r="B66" s="14" t="s">
        <v>18</v>
      </c>
      <c r="C66" s="16">
        <v>31521</v>
      </c>
      <c r="E66" s="16">
        <v>29207</v>
      </c>
      <c r="G66" s="17">
        <v>26941</v>
      </c>
      <c r="I66">
        <f t="shared" si="0"/>
        <v>4580</v>
      </c>
      <c r="K66">
        <f t="shared" si="1"/>
        <v>2266</v>
      </c>
      <c r="M66">
        <f t="shared" si="2"/>
        <v>2314</v>
      </c>
      <c r="N66">
        <f t="shared" si="3"/>
        <v>6846</v>
      </c>
      <c r="P66">
        <f t="shared" si="4"/>
        <v>30.167303385588195</v>
      </c>
      <c r="Q66">
        <f t="shared" si="5"/>
        <v>14.925569753655644</v>
      </c>
      <c r="R66">
        <f t="shared" si="6"/>
        <v>15.241733631932551</v>
      </c>
      <c r="T66">
        <f t="shared" si="7"/>
        <v>0.33800759567630734</v>
      </c>
    </row>
    <row r="67" spans="2:20" x14ac:dyDescent="0.2">
      <c r="B67" s="14" t="s">
        <v>19</v>
      </c>
      <c r="C67" s="16">
        <v>27168</v>
      </c>
      <c r="E67" s="16">
        <v>31044</v>
      </c>
      <c r="G67" s="17">
        <v>23908</v>
      </c>
      <c r="I67">
        <f t="shared" si="0"/>
        <v>3260</v>
      </c>
      <c r="K67">
        <f t="shared" si="1"/>
        <v>7136</v>
      </c>
      <c r="M67">
        <f t="shared" si="2"/>
        <v>-3876</v>
      </c>
      <c r="N67">
        <f t="shared" si="3"/>
        <v>10396</v>
      </c>
      <c r="P67">
        <f t="shared" si="4"/>
        <v>22.400879543736686</v>
      </c>
      <c r="Q67">
        <f t="shared" si="5"/>
        <v>49.034563320277606</v>
      </c>
      <c r="R67">
        <f t="shared" si="6"/>
        <v>-26.63368377654092</v>
      </c>
      <c r="T67">
        <f t="shared" si="7"/>
        <v>-0.37283570604078492</v>
      </c>
    </row>
    <row r="68" spans="2:20" x14ac:dyDescent="0.2">
      <c r="B68" s="14" t="s">
        <v>20</v>
      </c>
      <c r="C68" s="16">
        <v>29839</v>
      </c>
      <c r="E68" s="16">
        <v>27137</v>
      </c>
      <c r="G68" s="17">
        <v>24776</v>
      </c>
      <c r="I68">
        <f t="shared" si="0"/>
        <v>5063</v>
      </c>
      <c r="K68">
        <f t="shared" si="1"/>
        <v>2361</v>
      </c>
      <c r="M68">
        <f t="shared" si="2"/>
        <v>2702</v>
      </c>
      <c r="N68">
        <f t="shared" si="3"/>
        <v>7424</v>
      </c>
      <c r="P68">
        <f t="shared" si="4"/>
        <v>35.544790789104184</v>
      </c>
      <c r="Q68">
        <f t="shared" si="5"/>
        <v>16.575400168491996</v>
      </c>
      <c r="R68">
        <f t="shared" si="6"/>
        <v>18.969390620612188</v>
      </c>
      <c r="T68">
        <f t="shared" si="7"/>
        <v>0.36395474137931033</v>
      </c>
    </row>
    <row r="69" spans="2:20" x14ac:dyDescent="0.2">
      <c r="B69" s="14" t="s">
        <v>21</v>
      </c>
      <c r="C69" s="16">
        <v>33560</v>
      </c>
      <c r="E69" s="16">
        <v>33125</v>
      </c>
      <c r="G69" s="17">
        <v>30221</v>
      </c>
      <c r="I69">
        <f t="shared" si="0"/>
        <v>3339</v>
      </c>
      <c r="K69">
        <f t="shared" si="1"/>
        <v>2904</v>
      </c>
      <c r="M69">
        <f t="shared" si="2"/>
        <v>435</v>
      </c>
      <c r="N69">
        <f t="shared" si="3"/>
        <v>6243</v>
      </c>
      <c r="P69">
        <f t="shared" si="4"/>
        <v>20.028492164654718</v>
      </c>
      <c r="Q69">
        <f t="shared" si="5"/>
        <v>17.419209717327732</v>
      </c>
      <c r="R69">
        <f t="shared" si="6"/>
        <v>2.6092824473269864</v>
      </c>
      <c r="T69">
        <f t="shared" si="7"/>
        <v>6.9678039404132627E-2</v>
      </c>
    </row>
    <row r="70" spans="2:20" x14ac:dyDescent="0.2">
      <c r="B70" s="14" t="s">
        <v>22</v>
      </c>
      <c r="C70" s="16">
        <v>37367</v>
      </c>
      <c r="E70" s="16">
        <v>35240</v>
      </c>
      <c r="G70" s="17">
        <v>31766</v>
      </c>
      <c r="I70">
        <f t="shared" si="0"/>
        <v>5601</v>
      </c>
      <c r="K70">
        <f t="shared" si="1"/>
        <v>3474</v>
      </c>
      <c r="M70">
        <f t="shared" si="2"/>
        <v>2127</v>
      </c>
      <c r="N70">
        <f t="shared" si="3"/>
        <v>9075</v>
      </c>
      <c r="P70">
        <f t="shared" si="4"/>
        <v>30.856528984808627</v>
      </c>
      <c r="Q70">
        <f t="shared" si="5"/>
        <v>19.138650543336041</v>
      </c>
      <c r="R70">
        <f t="shared" si="6"/>
        <v>11.717878441472585</v>
      </c>
      <c r="T70">
        <f t="shared" si="7"/>
        <v>0.2343801652892562</v>
      </c>
    </row>
    <row r="71" spans="2:20" x14ac:dyDescent="0.2">
      <c r="B71" s="14" t="s">
        <v>23</v>
      </c>
      <c r="C71" s="16">
        <v>68374</v>
      </c>
      <c r="E71" s="16">
        <v>70368</v>
      </c>
      <c r="G71" s="17">
        <v>56527</v>
      </c>
      <c r="I71">
        <f t="shared" si="0"/>
        <v>11847</v>
      </c>
      <c r="K71">
        <f t="shared" si="1"/>
        <v>13841</v>
      </c>
      <c r="M71">
        <f t="shared" si="2"/>
        <v>-1994</v>
      </c>
      <c r="N71">
        <f t="shared" si="3"/>
        <v>25688</v>
      </c>
      <c r="P71">
        <f t="shared" si="4"/>
        <v>34.155482838650158</v>
      </c>
      <c r="Q71">
        <f t="shared" si="5"/>
        <v>39.904282769456977</v>
      </c>
      <c r="R71">
        <f t="shared" si="6"/>
        <v>-5.7487999308068183</v>
      </c>
      <c r="T71">
        <f t="shared" si="7"/>
        <v>-7.7623793210837747E-2</v>
      </c>
    </row>
    <row r="72" spans="2:20" x14ac:dyDescent="0.2">
      <c r="B72" s="14" t="s">
        <v>24</v>
      </c>
      <c r="C72" s="16">
        <v>63074</v>
      </c>
      <c r="E72" s="16">
        <v>66304</v>
      </c>
      <c r="G72" s="17">
        <v>57103</v>
      </c>
      <c r="I72">
        <f t="shared" si="0"/>
        <v>5971</v>
      </c>
      <c r="K72">
        <f t="shared" si="1"/>
        <v>9201</v>
      </c>
      <c r="M72">
        <f t="shared" si="2"/>
        <v>-3230</v>
      </c>
      <c r="N72">
        <f t="shared" si="3"/>
        <v>15172</v>
      </c>
      <c r="P72">
        <f t="shared" si="4"/>
        <v>18.460634729242994</v>
      </c>
      <c r="Q72">
        <f t="shared" si="5"/>
        <v>28.446876594165936</v>
      </c>
      <c r="R72">
        <f t="shared" si="6"/>
        <v>-9.9862418649229419</v>
      </c>
      <c r="T72">
        <f t="shared" si="7"/>
        <v>-0.21289216978644873</v>
      </c>
    </row>
    <row r="73" spans="2:20" x14ac:dyDescent="0.2">
      <c r="B73" s="14" t="s">
        <v>25</v>
      </c>
      <c r="C73" s="16">
        <v>34004</v>
      </c>
      <c r="E73" s="16">
        <v>36961</v>
      </c>
      <c r="G73" s="17">
        <v>29676</v>
      </c>
      <c r="I73">
        <f t="shared" si="0"/>
        <v>4328</v>
      </c>
      <c r="K73">
        <f t="shared" si="1"/>
        <v>7285</v>
      </c>
      <c r="M73">
        <f t="shared" si="2"/>
        <v>-2957</v>
      </c>
      <c r="N73">
        <f t="shared" si="3"/>
        <v>11613</v>
      </c>
      <c r="P73">
        <f t="shared" si="4"/>
        <v>24.395124357077435</v>
      </c>
      <c r="Q73">
        <f t="shared" si="5"/>
        <v>41.062495596420774</v>
      </c>
      <c r="R73">
        <f t="shared" si="6"/>
        <v>-16.667371239343339</v>
      </c>
      <c r="T73">
        <f t="shared" si="7"/>
        <v>-0.25462843365194177</v>
      </c>
    </row>
    <row r="74" spans="2:20" x14ac:dyDescent="0.2">
      <c r="B74" s="14" t="s">
        <v>26</v>
      </c>
      <c r="C74" s="16">
        <v>27954</v>
      </c>
      <c r="E74" s="16">
        <v>28520</v>
      </c>
      <c r="G74" s="17">
        <v>24664</v>
      </c>
      <c r="I74">
        <f t="shared" si="0"/>
        <v>3290</v>
      </c>
      <c r="K74">
        <f t="shared" si="1"/>
        <v>3856</v>
      </c>
      <c r="M74">
        <f t="shared" si="2"/>
        <v>-566</v>
      </c>
      <c r="N74">
        <f t="shared" si="3"/>
        <v>7146</v>
      </c>
      <c r="P74">
        <f t="shared" si="4"/>
        <v>23.302758791656338</v>
      </c>
      <c r="Q74">
        <f t="shared" si="5"/>
        <v>27.311683252470168</v>
      </c>
      <c r="R74">
        <f t="shared" si="6"/>
        <v>-4.0089244608138301</v>
      </c>
      <c r="T74">
        <f t="shared" si="7"/>
        <v>-7.9205149734116992E-2</v>
      </c>
    </row>
    <row r="75" spans="2:20" x14ac:dyDescent="0.2">
      <c r="B75" s="14" t="s">
        <v>27</v>
      </c>
      <c r="C75" s="16">
        <v>17631</v>
      </c>
      <c r="E75" s="16">
        <v>15836</v>
      </c>
      <c r="G75" s="17">
        <v>13567</v>
      </c>
      <c r="I75">
        <f t="shared" si="0"/>
        <v>4064</v>
      </c>
      <c r="K75">
        <f t="shared" si="1"/>
        <v>2269</v>
      </c>
      <c r="M75">
        <f t="shared" si="2"/>
        <v>1795</v>
      </c>
      <c r="N75">
        <f t="shared" si="3"/>
        <v>6333</v>
      </c>
      <c r="P75">
        <f t="shared" si="4"/>
        <v>48.573221382257152</v>
      </c>
      <c r="Q75">
        <f t="shared" si="5"/>
        <v>27.119251800280875</v>
      </c>
      <c r="R75">
        <f t="shared" si="6"/>
        <v>21.453969581976278</v>
      </c>
      <c r="T75">
        <f t="shared" si="7"/>
        <v>0.28343597031422707</v>
      </c>
    </row>
    <row r="77" spans="2:20" x14ac:dyDescent="0.2">
      <c r="B77" s="15"/>
      <c r="C77" s="16"/>
      <c r="E77" s="16"/>
      <c r="G77" s="17"/>
    </row>
  </sheetData>
  <mergeCells count="3">
    <mergeCell ref="B3:B4"/>
    <mergeCell ref="C3:AF3"/>
    <mergeCell ref="B2:AF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BOLIVIA2001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2017-10-12T18:52:49Z</dcterms:created>
  <dcterms:modified xsi:type="dcterms:W3CDTF">2021-04-05T04:28:53Z</dcterms:modified>
</cp:coreProperties>
</file>